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defaultThemeVersion="124226"/>
  <mc:AlternateContent xmlns:mc="http://schemas.openxmlformats.org/markup-compatibility/2006">
    <mc:Choice Requires="x15">
      <x15ac:absPath xmlns:x15ac="http://schemas.microsoft.com/office/spreadsheetml/2010/11/ac" url="C:\Users\jhorne\Dropbox\H2020-CEWASTE\05_WP5_AB,Stakeholders&amp;Communication\T5.2_Stakeholder Participation\02_Online Stakeholder Consultation\"/>
    </mc:Choice>
  </mc:AlternateContent>
  <xr:revisionPtr revIDLastSave="0" documentId="13_ncr:1_{CC03211A-D75E-436E-B1E5-F8D0CCDCC76F}" xr6:coauthVersionLast="45" xr6:coauthVersionMax="45" xr10:uidLastSave="{00000000-0000-0000-0000-000000000000}"/>
  <bookViews>
    <workbookView xWindow="23880" yWindow="-120" windowWidth="29040" windowHeight="15840" xr2:uid="{00000000-000D-0000-FFFF-FFFF00000000}"/>
  </bookViews>
  <sheets>
    <sheet name="Introduction" sheetId="2" r:id="rId1"/>
    <sheet name="CEWASTE consultation sheet 2" sheetId="4" r:id="rId2"/>
    <sheet name="CEWASTE consultation sheet 3" sheetId="7" r:id="rId3"/>
    <sheet name="References" sheetId="6" state="hidden" r:id="rId4"/>
    <sheet name="Sheet2" sheetId="9" state="hidden" r:id="rId5"/>
  </sheets>
  <definedNames>
    <definedName name="_Hlk25148240" localSheetId="3">References!$A$43</definedName>
  </definedNames>
  <calcPr calcId="191029"/>
  <customWorkbookViews>
    <customWorkbookView name="Peter Worsey - Personal View" guid="{4C6AE463-6856-42A5-AEA1-1DEABF1E9385}" mergeInterval="0" personalView="1" maximized="1" xWindow="-8" yWindow="-8" windowWidth="1382" windowHeight="744"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29" i="7" l="1"/>
  <c r="AU30" i="7" s="1"/>
  <c r="AT29" i="7"/>
  <c r="AT30" i="7" s="1"/>
  <c r="AS29" i="7"/>
  <c r="AS30" i="7" s="1"/>
  <c r="AO29" i="7"/>
  <c r="AO30" i="7" s="1"/>
  <c r="AN29" i="7"/>
  <c r="AN30" i="7" s="1"/>
  <c r="AU28" i="7"/>
  <c r="AR29" i="7" s="1"/>
  <c r="AR30" i="7" s="1"/>
  <c r="AT28" i="7"/>
  <c r="AQ29" i="7" s="1"/>
  <c r="AQ30" i="7" s="1"/>
  <c r="AS28" i="7"/>
  <c r="AP29" i="7" s="1"/>
  <c r="AP30" i="7" s="1"/>
  <c r="AR28" i="7"/>
  <c r="AQ28" i="7"/>
  <c r="AP28" i="7"/>
  <c r="AM29" i="7" s="1"/>
  <c r="AM30" i="7" s="1"/>
  <c r="AO28" i="7"/>
  <c r="AL29" i="7" s="1"/>
  <c r="AL30" i="7" s="1"/>
  <c r="AN28" i="7"/>
  <c r="AM28" i="7"/>
  <c r="AL28" i="7"/>
  <c r="K38" i="2" l="1"/>
  <c r="K39" i="2"/>
  <c r="K37" i="2"/>
  <c r="K36" i="2"/>
  <c r="K35" i="2"/>
  <c r="K33" i="2"/>
  <c r="K32" i="2"/>
  <c r="AU118" i="7" l="1"/>
  <c r="AU119" i="7" s="1"/>
  <c r="AU120" i="7" s="1"/>
  <c r="AU121" i="7" s="1"/>
  <c r="AT118" i="7"/>
  <c r="AT119" i="7" s="1"/>
  <c r="AT120" i="7" s="1"/>
  <c r="AT121" i="7" s="1"/>
  <c r="AS118" i="7"/>
  <c r="AS119" i="7" s="1"/>
  <c r="AS120" i="7" s="1"/>
  <c r="AS121" i="7" s="1"/>
  <c r="I7" i="9"/>
  <c r="H7" i="9"/>
  <c r="G7" i="9"/>
  <c r="F7" i="9"/>
  <c r="E7" i="9"/>
  <c r="D7" i="9"/>
  <c r="C7" i="9"/>
  <c r="B7" i="9"/>
  <c r="AU108" i="7" l="1"/>
  <c r="AU109" i="7" s="1"/>
  <c r="AU110" i="7" s="1"/>
  <c r="AT108" i="7"/>
  <c r="AT109" i="7" s="1"/>
  <c r="AT110" i="7" s="1"/>
  <c r="AS108" i="7"/>
  <c r="AS109" i="7" s="1"/>
  <c r="AS110" i="7" s="1"/>
  <c r="AU103" i="7"/>
  <c r="AT103" i="7"/>
  <c r="AS103" i="7"/>
  <c r="AU102" i="7"/>
  <c r="AR108" i="7" s="1"/>
  <c r="AR109" i="7" s="1"/>
  <c r="AR110" i="7" s="1"/>
  <c r="AT102" i="7"/>
  <c r="AS102" i="7"/>
  <c r="AR102" i="7"/>
  <c r="AQ102" i="7"/>
  <c r="AP102" i="7"/>
  <c r="AO102" i="7"/>
  <c r="AN102" i="7"/>
  <c r="AM102" i="7"/>
  <c r="AL102" i="7"/>
  <c r="AU97" i="7"/>
  <c r="AT97" i="7"/>
  <c r="AS97" i="7"/>
  <c r="AU96" i="7"/>
  <c r="AT96" i="7"/>
  <c r="AS96" i="7"/>
  <c r="AS95" i="7"/>
  <c r="AT95" i="7"/>
  <c r="AU95" i="7"/>
  <c r="AU94" i="7"/>
  <c r="AT94" i="7"/>
  <c r="AS94" i="7"/>
  <c r="AR94" i="7"/>
  <c r="AQ94" i="7"/>
  <c r="AP94" i="7"/>
  <c r="AO94" i="7"/>
  <c r="AN94" i="7"/>
  <c r="AM94" i="7"/>
  <c r="AL94" i="7"/>
  <c r="AU88" i="7"/>
  <c r="AT88" i="7"/>
  <c r="AS88" i="7"/>
  <c r="AR88" i="7"/>
  <c r="AQ88" i="7"/>
  <c r="AP88" i="7"/>
  <c r="AO88" i="7"/>
  <c r="AN88" i="7"/>
  <c r="AM88" i="7"/>
  <c r="AL88" i="7"/>
  <c r="AU77" i="7"/>
  <c r="AU79" i="7" s="1"/>
  <c r="AU80" i="7" s="1"/>
  <c r="AU81" i="7" s="1"/>
  <c r="AU82" i="7" s="1"/>
  <c r="AT77" i="7"/>
  <c r="AT79" i="7" s="1"/>
  <c r="AT80" i="7" s="1"/>
  <c r="AT81" i="7" s="1"/>
  <c r="AT83" i="7" s="1"/>
  <c r="AS77" i="7"/>
  <c r="AS79" i="7" s="1"/>
  <c r="AS80" i="7" s="1"/>
  <c r="AS81" i="7" s="1"/>
  <c r="AS83" i="7" s="1"/>
  <c r="AU76" i="7"/>
  <c r="AT76" i="7"/>
  <c r="AS76" i="7"/>
  <c r="AR76" i="7"/>
  <c r="AQ76" i="7"/>
  <c r="AP76" i="7"/>
  <c r="AO76" i="7"/>
  <c r="AN76" i="7"/>
  <c r="AM76" i="7"/>
  <c r="AL76" i="7"/>
  <c r="AU66" i="7"/>
  <c r="AU68" i="7" s="1"/>
  <c r="AU69" i="7" s="1"/>
  <c r="AU70" i="7" s="1"/>
  <c r="AU71" i="7" s="1"/>
  <c r="AU72" i="7" s="1"/>
  <c r="AT66" i="7"/>
  <c r="AT68" i="7" s="1"/>
  <c r="AT69" i="7" s="1"/>
  <c r="AT70" i="7" s="1"/>
  <c r="AT71" i="7" s="1"/>
  <c r="AT72" i="7" s="1"/>
  <c r="AS66" i="7"/>
  <c r="AS68" i="7" s="1"/>
  <c r="AS69" i="7" s="1"/>
  <c r="AS70" i="7" s="1"/>
  <c r="AS71" i="7" s="1"/>
  <c r="AS72" i="7" s="1"/>
  <c r="AU64" i="7"/>
  <c r="AT64" i="7"/>
  <c r="AS64" i="7"/>
  <c r="AR64" i="7"/>
  <c r="AQ64" i="7"/>
  <c r="AP64" i="7"/>
  <c r="AO64" i="7"/>
  <c r="AN64" i="7"/>
  <c r="AM64" i="7"/>
  <c r="AL64" i="7"/>
  <c r="AU46" i="7"/>
  <c r="AU47" i="7" s="1"/>
  <c r="AU48" i="7" s="1"/>
  <c r="AU50" i="7" s="1"/>
  <c r="AU60" i="7" s="1"/>
  <c r="AT46" i="7"/>
  <c r="AT47" i="7" s="1"/>
  <c r="AT48" i="7" s="1"/>
  <c r="AT50" i="7" s="1"/>
  <c r="AT60" i="7" s="1"/>
  <c r="AS46" i="7"/>
  <c r="AS47" i="7" s="1"/>
  <c r="AS48" i="7" s="1"/>
  <c r="AS50" i="7" s="1"/>
  <c r="AS60" i="7" s="1"/>
  <c r="AU45" i="7"/>
  <c r="AT45" i="7"/>
  <c r="AS45" i="7"/>
  <c r="AR45" i="7"/>
  <c r="AQ45" i="7"/>
  <c r="AP45" i="7"/>
  <c r="AO45" i="7"/>
  <c r="AN45" i="7"/>
  <c r="AM45" i="7"/>
  <c r="AL45" i="7"/>
  <c r="AU23" i="7"/>
  <c r="AU24" i="7" s="1"/>
  <c r="AT23" i="7"/>
  <c r="AT24" i="7" s="1"/>
  <c r="AS23" i="7"/>
  <c r="AS24" i="7" s="1"/>
  <c r="AU22" i="7"/>
  <c r="AT22" i="7"/>
  <c r="AS22" i="7"/>
  <c r="AR22" i="7"/>
  <c r="AQ22" i="7"/>
  <c r="AP22" i="7"/>
  <c r="AO22" i="7"/>
  <c r="AN22" i="7"/>
  <c r="AM22" i="7"/>
  <c r="AL22" i="7"/>
  <c r="AU18" i="7"/>
  <c r="AU19" i="7" s="1"/>
  <c r="AT18" i="7"/>
  <c r="AT19" i="7" s="1"/>
  <c r="AS18" i="7"/>
  <c r="AS19" i="7" s="1"/>
  <c r="AU17" i="7"/>
  <c r="AT17" i="7"/>
  <c r="AS17" i="7"/>
  <c r="AR17" i="7"/>
  <c r="AQ17" i="7"/>
  <c r="AP17" i="7"/>
  <c r="AO17" i="7"/>
  <c r="AN17" i="7"/>
  <c r="AM17" i="7"/>
  <c r="AL17" i="7"/>
  <c r="AU13" i="7"/>
  <c r="AU14" i="7" s="1"/>
  <c r="AT13" i="7"/>
  <c r="AT14" i="7" s="1"/>
  <c r="AS13" i="7"/>
  <c r="AS14" i="7" s="1"/>
  <c r="AU12" i="7"/>
  <c r="AT12" i="7"/>
  <c r="AS12" i="7"/>
  <c r="AR12" i="7"/>
  <c r="AQ12" i="7"/>
  <c r="AP12" i="7"/>
  <c r="AO12" i="7"/>
  <c r="AN12" i="7"/>
  <c r="AM12" i="7"/>
  <c r="AL12" i="7"/>
  <c r="AT90" i="7" l="1"/>
  <c r="AT89" i="7"/>
  <c r="AM89" i="7"/>
  <c r="AM90" i="7"/>
  <c r="AU90" i="7"/>
  <c r="AU89" i="7"/>
  <c r="AR96" i="7" s="1"/>
  <c r="AL90" i="7"/>
  <c r="AL89" i="7"/>
  <c r="AN89" i="7"/>
  <c r="AN90" i="7"/>
  <c r="AO90" i="7"/>
  <c r="AO89" i="7"/>
  <c r="AP90" i="7"/>
  <c r="AP89" i="7"/>
  <c r="AR89" i="7"/>
  <c r="AR90" i="7"/>
  <c r="AS90" i="7"/>
  <c r="AS89" i="7"/>
  <c r="AQ89" i="7"/>
  <c r="AQ90" i="7"/>
  <c r="AP108" i="7"/>
  <c r="AP109" i="7" s="1"/>
  <c r="AP110" i="7" s="1"/>
  <c r="AP111" i="7" s="1"/>
  <c r="AT111" i="7"/>
  <c r="AT112" i="7" s="1"/>
  <c r="AT113" i="7" s="1"/>
  <c r="AR111" i="7"/>
  <c r="AR112" i="7" s="1"/>
  <c r="AR113" i="7" s="1"/>
  <c r="AU111" i="7"/>
  <c r="AU112" i="7" s="1"/>
  <c r="AU113" i="7" s="1"/>
  <c r="AS111" i="7"/>
  <c r="AS112" i="7" s="1"/>
  <c r="AS113" i="7" s="1"/>
  <c r="AQ108" i="7"/>
  <c r="AQ109" i="7" s="1"/>
  <c r="AQ110" i="7" s="1"/>
  <c r="AS82" i="7"/>
  <c r="AT82" i="7"/>
  <c r="AL98" i="7"/>
  <c r="AN98" i="7"/>
  <c r="AT98" i="7"/>
  <c r="AQ103" i="7" s="1"/>
  <c r="AN108" i="7" s="1"/>
  <c r="AN109" i="7" s="1"/>
  <c r="AN110" i="7" s="1"/>
  <c r="AN111" i="7" s="1"/>
  <c r="AN112" i="7" s="1"/>
  <c r="AN113" i="7" s="1"/>
  <c r="AR98" i="7"/>
  <c r="AS98" i="7"/>
  <c r="AP103" i="7" s="1"/>
  <c r="AM108" i="7" s="1"/>
  <c r="AM109" i="7" s="1"/>
  <c r="AM110" i="7" s="1"/>
  <c r="AM111" i="7" s="1"/>
  <c r="AM112" i="7" s="1"/>
  <c r="AM113" i="7" s="1"/>
  <c r="AP98" i="7"/>
  <c r="AO98" i="7"/>
  <c r="AU98" i="7"/>
  <c r="AR103" i="7" s="1"/>
  <c r="AO108" i="7" s="1"/>
  <c r="AO109" i="7" s="1"/>
  <c r="AO110" i="7" s="1"/>
  <c r="AM98" i="7"/>
  <c r="AU83" i="7"/>
  <c r="AU84" i="7" s="1"/>
  <c r="AS84" i="7"/>
  <c r="AT84" i="7"/>
  <c r="AR66" i="7"/>
  <c r="AR68" i="7" s="1"/>
  <c r="AR69" i="7" s="1"/>
  <c r="AR70" i="7" s="1"/>
  <c r="AR71" i="7" s="1"/>
  <c r="AR72" i="7" s="1"/>
  <c r="AR77" i="7"/>
  <c r="AR79" i="7" s="1"/>
  <c r="AR80" i="7" s="1"/>
  <c r="AR81" i="7" s="1"/>
  <c r="AR82" i="7" s="1"/>
  <c r="AP77" i="7"/>
  <c r="AP79" i="7" s="1"/>
  <c r="AP80" i="7" s="1"/>
  <c r="AP81" i="7" s="1"/>
  <c r="AP82" i="7" s="1"/>
  <c r="AR23" i="7"/>
  <c r="AR24" i="7" s="1"/>
  <c r="AP66" i="7"/>
  <c r="AP68" i="7" s="1"/>
  <c r="AP69" i="7" s="1"/>
  <c r="AP70" i="7" s="1"/>
  <c r="AQ77" i="7"/>
  <c r="AQ79" i="7" s="1"/>
  <c r="AQ80" i="7" s="1"/>
  <c r="AQ81" i="7" s="1"/>
  <c r="AQ82" i="7" s="1"/>
  <c r="AP18" i="7"/>
  <c r="AP19" i="7" s="1"/>
  <c r="AM23" i="7" s="1"/>
  <c r="AM24" i="7" s="1"/>
  <c r="AQ66" i="7"/>
  <c r="AQ68" i="7" s="1"/>
  <c r="AQ69" i="7" s="1"/>
  <c r="AQ70" i="7" s="1"/>
  <c r="AQ71" i="7" s="1"/>
  <c r="AQ72" i="7" s="1"/>
  <c r="AR18" i="7"/>
  <c r="AR19" i="7" s="1"/>
  <c r="AO23" i="7" s="1"/>
  <c r="AO24" i="7" s="1"/>
  <c r="AP23" i="7"/>
  <c r="AP24" i="7" s="1"/>
  <c r="AQ18" i="7"/>
  <c r="AQ19" i="7" s="1"/>
  <c r="AN23" i="7" s="1"/>
  <c r="AN24" i="7" s="1"/>
  <c r="AQ23" i="7"/>
  <c r="AQ24" i="7" s="1"/>
  <c r="AU36" i="7"/>
  <c r="AU37" i="7" s="1"/>
  <c r="AU38" i="7" s="1"/>
  <c r="AU39" i="7" s="1"/>
  <c r="AT36" i="7"/>
  <c r="AT37" i="7" s="1"/>
  <c r="AT38" i="7" s="1"/>
  <c r="AT39" i="7" s="1"/>
  <c r="AS36" i="7"/>
  <c r="AS37" i="7" s="1"/>
  <c r="AS38" i="7" s="1"/>
  <c r="AS39" i="7" s="1"/>
  <c r="AU35" i="7"/>
  <c r="AR36" i="7" s="1"/>
  <c r="AR37" i="7" s="1"/>
  <c r="AR38" i="7" s="1"/>
  <c r="AR39" i="7" s="1"/>
  <c r="AT35" i="7"/>
  <c r="AS35" i="7"/>
  <c r="AR35" i="7"/>
  <c r="AQ35" i="7"/>
  <c r="AP35" i="7"/>
  <c r="AO35" i="7"/>
  <c r="AN35" i="7"/>
  <c r="AM35" i="7"/>
  <c r="AL35" i="7"/>
  <c r="AU7" i="7"/>
  <c r="AT7" i="7"/>
  <c r="AS7" i="7"/>
  <c r="AR7" i="7"/>
  <c r="AQ7" i="7"/>
  <c r="AP7" i="7"/>
  <c r="AO7" i="7"/>
  <c r="AN7" i="7"/>
  <c r="AM7" i="7"/>
  <c r="AL7" i="7"/>
  <c r="AX6" i="7"/>
  <c r="AW6" i="7"/>
  <c r="AV6" i="7"/>
  <c r="AU6" i="7"/>
  <c r="AT6" i="7"/>
  <c r="AS6" i="7"/>
  <c r="AR6" i="7"/>
  <c r="AQ6" i="7"/>
  <c r="AP6" i="7"/>
  <c r="AO6" i="7"/>
  <c r="AX5" i="7"/>
  <c r="AW5" i="7"/>
  <c r="AV5" i="7"/>
  <c r="AU5" i="7"/>
  <c r="AT5" i="7"/>
  <c r="AS5" i="7"/>
  <c r="AR5" i="7"/>
  <c r="AQ5" i="7"/>
  <c r="AP5" i="7"/>
  <c r="AO5" i="7"/>
  <c r="AR118" i="7" l="1"/>
  <c r="AR119" i="7" s="1"/>
  <c r="AR120" i="7" s="1"/>
  <c r="AR121" i="7" s="1"/>
  <c r="AP95" i="7"/>
  <c r="AP118" i="7"/>
  <c r="AP119" i="7" s="1"/>
  <c r="AP120" i="7" s="1"/>
  <c r="AP121" i="7" s="1"/>
  <c r="AP96" i="7"/>
  <c r="AQ96" i="7"/>
  <c r="AQ97" i="7"/>
  <c r="AP97" i="7"/>
  <c r="AR95" i="7"/>
  <c r="AQ95" i="7"/>
  <c r="AR97" i="7"/>
  <c r="AP112" i="7"/>
  <c r="AP113" i="7" s="1"/>
  <c r="AM118" i="7" s="1"/>
  <c r="AM119" i="7" s="1"/>
  <c r="AM120" i="7" s="1"/>
  <c r="AM121" i="7" s="1"/>
  <c r="AO103" i="7"/>
  <c r="AL108" i="7" s="1"/>
  <c r="AL109" i="7" s="1"/>
  <c r="AL110" i="7" s="1"/>
  <c r="AL111" i="7" s="1"/>
  <c r="AL112" i="7" s="1"/>
  <c r="AL113" i="7" s="1"/>
  <c r="AO111" i="7"/>
  <c r="AO112" i="7" s="1"/>
  <c r="AO113" i="7" s="1"/>
  <c r="AQ111" i="7"/>
  <c r="AQ112" i="7" s="1"/>
  <c r="AQ113" i="7" s="1"/>
  <c r="AO118" i="7"/>
  <c r="AO119" i="7" s="1"/>
  <c r="AO120" i="7" s="1"/>
  <c r="AO121" i="7" s="1"/>
  <c r="AQ118" i="7"/>
  <c r="AQ119" i="7" s="1"/>
  <c r="AQ120" i="7" s="1"/>
  <c r="AQ121" i="7" s="1"/>
  <c r="AQ98" i="7"/>
  <c r="AP83" i="7"/>
  <c r="AP84" i="7" s="1"/>
  <c r="AR83" i="7"/>
  <c r="AR84" i="7" s="1"/>
  <c r="AQ83" i="7"/>
  <c r="AQ84" i="7" s="1"/>
  <c r="AN77" i="7"/>
  <c r="AN79" i="7" s="1"/>
  <c r="AN80" i="7" s="1"/>
  <c r="AN81" i="7" s="1"/>
  <c r="AN82" i="7" s="1"/>
  <c r="AO77" i="7"/>
  <c r="AO79" i="7" s="1"/>
  <c r="AO80" i="7" s="1"/>
  <c r="AO81" i="7" s="1"/>
  <c r="AO82" i="7" s="1"/>
  <c r="AP71" i="7"/>
  <c r="AP72" i="7" s="1"/>
  <c r="AT40" i="7"/>
  <c r="AT41" i="7" s="1"/>
  <c r="AU40" i="7"/>
  <c r="AU41" i="7" s="1"/>
  <c r="AS40" i="7"/>
  <c r="AS41" i="7" s="1"/>
  <c r="AR40" i="7"/>
  <c r="AR41" i="7" s="1"/>
  <c r="AP36" i="7"/>
  <c r="AP37" i="7" s="1"/>
  <c r="AP38" i="7" s="1"/>
  <c r="AP39" i="7" s="1"/>
  <c r="AQ36" i="7"/>
  <c r="AQ37" i="7" s="1"/>
  <c r="AQ38" i="7" s="1"/>
  <c r="AQ39" i="7" s="1"/>
  <c r="AL36" i="7"/>
  <c r="AL37" i="7" s="1"/>
  <c r="AL38" i="7" s="1"/>
  <c r="AL39" i="7" s="1"/>
  <c r="AL40" i="7" s="1"/>
  <c r="AL41" i="7" s="1"/>
  <c r="AN36" i="7"/>
  <c r="AN37" i="7" s="1"/>
  <c r="AN38" i="7" s="1"/>
  <c r="AN39" i="7" s="1"/>
  <c r="AN40" i="7" s="1"/>
  <c r="AN41" i="7" s="1"/>
  <c r="AM36" i="7"/>
  <c r="AM37" i="7" s="1"/>
  <c r="AM38" i="7" s="1"/>
  <c r="AM39" i="7" s="1"/>
  <c r="AM40" i="7" s="1"/>
  <c r="AM41" i="7" s="1"/>
  <c r="AO36" i="7"/>
  <c r="AO37" i="7" s="1"/>
  <c r="AO38" i="7" s="1"/>
  <c r="AO39" i="7" s="1"/>
  <c r="AM8" i="7"/>
  <c r="AM9" i="7" s="1"/>
  <c r="AU8" i="7"/>
  <c r="AU9" i="7" s="1"/>
  <c r="AR13" i="7" s="1"/>
  <c r="AR14" i="7" s="1"/>
  <c r="AO18" i="7" s="1"/>
  <c r="AO19" i="7" s="1"/>
  <c r="AL23" i="7" s="1"/>
  <c r="AL24" i="7" s="1"/>
  <c r="AL8" i="7"/>
  <c r="AL9" i="7" s="1"/>
  <c r="AT8" i="7"/>
  <c r="AT9" i="7" s="1"/>
  <c r="AQ13" i="7" s="1"/>
  <c r="AQ14" i="7" s="1"/>
  <c r="AN18" i="7" s="1"/>
  <c r="AN19" i="7" s="1"/>
  <c r="AR8" i="7"/>
  <c r="AR9" i="7" s="1"/>
  <c r="AO13" i="7" s="1"/>
  <c r="AO14" i="7" s="1"/>
  <c r="AL18" i="7" s="1"/>
  <c r="AL19" i="7" s="1"/>
  <c r="AN8" i="7"/>
  <c r="AN9" i="7" s="1"/>
  <c r="AQ8" i="7"/>
  <c r="AQ9" i="7" s="1"/>
  <c r="AN13" i="7" s="1"/>
  <c r="AN14" i="7" s="1"/>
  <c r="AO8" i="7"/>
  <c r="AO9" i="7" s="1"/>
  <c r="AL13" i="7" s="1"/>
  <c r="AL14" i="7" s="1"/>
  <c r="AP8" i="7"/>
  <c r="AP9" i="7" s="1"/>
  <c r="AM13" i="7" s="1"/>
  <c r="AM14" i="7" s="1"/>
  <c r="AS8" i="7"/>
  <c r="AS9" i="7" s="1"/>
  <c r="AP13" i="7" s="1"/>
  <c r="AP14" i="7" s="1"/>
  <c r="AM18" i="7" s="1"/>
  <c r="AM19" i="7" s="1"/>
  <c r="AM103" i="7" l="1"/>
  <c r="AN103" i="7"/>
  <c r="AN95" i="7"/>
  <c r="AN97" i="7"/>
  <c r="AN96" i="7"/>
  <c r="AM95" i="7"/>
  <c r="AM96" i="7"/>
  <c r="AM97" i="7"/>
  <c r="AN118" i="7"/>
  <c r="AN119" i="7" s="1"/>
  <c r="AN120" i="7" s="1"/>
  <c r="AN121" i="7" s="1"/>
  <c r="AL118" i="7"/>
  <c r="AL119" i="7" s="1"/>
  <c r="AL120" i="7" s="1"/>
  <c r="AL121" i="7" s="1"/>
  <c r="AO95" i="7"/>
  <c r="AO96" i="7"/>
  <c r="AO97" i="7"/>
  <c r="AO83" i="7"/>
  <c r="AO84" i="7" s="1"/>
  <c r="AN83" i="7"/>
  <c r="AN84" i="7" s="1"/>
  <c r="AM77" i="7"/>
  <c r="AM79" i="7" s="1"/>
  <c r="AM80" i="7" s="1"/>
  <c r="AM81" i="7" s="1"/>
  <c r="AM82" i="7" s="1"/>
  <c r="AO46" i="7"/>
  <c r="AO47" i="7" s="1"/>
  <c r="AO48" i="7" s="1"/>
  <c r="AO50" i="7" s="1"/>
  <c r="AO60" i="7" s="1"/>
  <c r="AL66" i="7" s="1"/>
  <c r="AL68" i="7" s="1"/>
  <c r="AL69" i="7" s="1"/>
  <c r="AL70" i="7" s="1"/>
  <c r="AL71" i="7" s="1"/>
  <c r="AL72" i="7" s="1"/>
  <c r="AQ46" i="7"/>
  <c r="AQ47" i="7" s="1"/>
  <c r="AQ48" i="7" s="1"/>
  <c r="AQ50" i="7" s="1"/>
  <c r="AQ60" i="7" s="1"/>
  <c r="AN66" i="7" s="1"/>
  <c r="AN68" i="7" s="1"/>
  <c r="AN69" i="7" s="1"/>
  <c r="AN70" i="7" s="1"/>
  <c r="AN71" i="7" s="1"/>
  <c r="AN72" i="7" s="1"/>
  <c r="AQ40" i="7"/>
  <c r="AQ41" i="7" s="1"/>
  <c r="AO40" i="7"/>
  <c r="AO41" i="7" s="1"/>
  <c r="AP46" i="7"/>
  <c r="AP47" i="7" s="1"/>
  <c r="AP48" i="7" s="1"/>
  <c r="AP50" i="7" s="1"/>
  <c r="AP60" i="7" s="1"/>
  <c r="AM66" i="7" s="1"/>
  <c r="AM68" i="7" s="1"/>
  <c r="AM69" i="7" s="1"/>
  <c r="AM70" i="7" s="1"/>
  <c r="AM71" i="7" s="1"/>
  <c r="AM72" i="7" s="1"/>
  <c r="AR46" i="7"/>
  <c r="AR47" i="7" s="1"/>
  <c r="AR48" i="7" s="1"/>
  <c r="AR50" i="7" s="1"/>
  <c r="AR60" i="7" s="1"/>
  <c r="AO66" i="7" s="1"/>
  <c r="AO68" i="7" s="1"/>
  <c r="AO69" i="7" s="1"/>
  <c r="AO70" i="7" s="1"/>
  <c r="AP40" i="7"/>
  <c r="AP41" i="7" s="1"/>
  <c r="C14" i="4"/>
  <c r="C15" i="4" s="1"/>
  <c r="C16" i="4" s="1"/>
  <c r="C17" i="4" s="1"/>
  <c r="C18" i="4" s="1"/>
  <c r="C19" i="4" s="1"/>
  <c r="C20" i="4" s="1"/>
  <c r="C21" i="4" s="1"/>
  <c r="C22" i="4" s="1"/>
  <c r="C23" i="4" s="1"/>
  <c r="C24" i="4" s="1"/>
  <c r="C25" i="4" s="1"/>
  <c r="C26" i="4" s="1"/>
  <c r="C27" i="4" s="1"/>
  <c r="C28" i="4" s="1"/>
  <c r="C29" i="4" s="1"/>
  <c r="C30" i="4" s="1"/>
  <c r="C31" i="4" s="1"/>
  <c r="C32" i="4" s="1"/>
  <c r="C33" i="4" s="1"/>
  <c r="C34" i="4" s="1"/>
  <c r="C35" i="4" s="1"/>
  <c r="C36" i="4" s="1"/>
  <c r="C37" i="4" s="1"/>
  <c r="C38" i="4" s="1"/>
  <c r="C39" i="4" s="1"/>
  <c r="C40" i="4" s="1"/>
  <c r="C41" i="4" s="1"/>
  <c r="C42" i="4" s="1"/>
  <c r="C43" i="4" s="1"/>
  <c r="C44" i="4" s="1"/>
  <c r="C45" i="4" s="1"/>
  <c r="C46" i="4" s="1"/>
  <c r="C47" i="4" s="1"/>
  <c r="C48" i="4" s="1"/>
  <c r="C49" i="4" s="1"/>
  <c r="C50" i="4" s="1"/>
  <c r="C51" i="4" s="1"/>
  <c r="C52" i="4" s="1"/>
  <c r="C53" i="4" s="1"/>
  <c r="C54" i="4" s="1"/>
  <c r="C55" i="4" s="1"/>
  <c r="C56" i="4" s="1"/>
  <c r="C57" i="4" s="1"/>
  <c r="C58" i="4" s="1"/>
  <c r="C59" i="4" s="1"/>
  <c r="C60" i="4" s="1"/>
  <c r="C61" i="4" s="1"/>
  <c r="C62" i="4" s="1"/>
  <c r="C63" i="4" s="1"/>
  <c r="C64" i="4" s="1"/>
  <c r="C65" i="4" s="1"/>
  <c r="C66" i="4" s="1"/>
  <c r="C67" i="4" s="1"/>
  <c r="AL103" i="7" l="1"/>
  <c r="AL95" i="7"/>
  <c r="AL97" i="7"/>
  <c r="AL96" i="7"/>
  <c r="AM83" i="7"/>
  <c r="AM84" i="7" s="1"/>
  <c r="AO71" i="7"/>
  <c r="AO72" i="7" s="1"/>
  <c r="AM46" i="7"/>
  <c r="AM47" i="7" s="1"/>
  <c r="AM48" i="7" s="1"/>
  <c r="AM50" i="7" s="1"/>
  <c r="AM60" i="7" s="1"/>
  <c r="AN46" i="7"/>
  <c r="AN47" i="7" s="1"/>
  <c r="AN48" i="7" s="1"/>
  <c r="AN50" i="7" s="1"/>
  <c r="AN60" i="7" s="1"/>
  <c r="AL46" i="7"/>
  <c r="AL47" i="7" s="1"/>
  <c r="AL48" i="7" s="1"/>
  <c r="AL50" i="7" s="1"/>
  <c r="AL60" i="7" s="1"/>
  <c r="AL77" i="7" l="1"/>
  <c r="AL79" i="7" s="1"/>
  <c r="AL80" i="7" s="1"/>
  <c r="AL81" i="7" s="1"/>
  <c r="AL82" i="7" l="1"/>
  <c r="AL83" i="7"/>
  <c r="AL84" i="7" s="1"/>
  <c r="D42" i="4"/>
  <c r="D55" i="4"/>
  <c r="D21" i="4"/>
  <c r="D25" i="4"/>
  <c r="D59" i="4"/>
  <c r="D20" i="4"/>
  <c r="D23" i="4"/>
  <c r="D58" i="4"/>
  <c r="D40" i="4"/>
  <c r="D37" i="4"/>
  <c r="D57" i="4"/>
  <c r="D66" i="4"/>
  <c r="D56" i="4"/>
  <c r="D45" i="4"/>
  <c r="A7" i="9"/>
  <c r="D19" i="4"/>
  <c r="D38" i="4"/>
  <c r="D64" i="4"/>
  <c r="D44" i="4"/>
  <c r="D53" i="4"/>
  <c r="D63" i="4"/>
  <c r="D18" i="4"/>
  <c r="D27" i="4"/>
  <c r="D54" i="4"/>
  <c r="D17" i="4"/>
  <c r="D52" i="4"/>
  <c r="D61" i="4"/>
  <c r="D16" i="4"/>
  <c r="D51" i="4"/>
  <c r="D65" i="4"/>
  <c r="D62" i="4"/>
  <c r="D50" i="4"/>
  <c r="D24" i="4"/>
  <c r="D29" i="4"/>
  <c r="D41" i="4"/>
  <c r="D67" i="4"/>
  <c r="D28" i="4"/>
  <c r="D31" i="4"/>
  <c r="D22" i="4"/>
  <c r="D36" i="4"/>
  <c r="D47" i="4"/>
  <c r="D26" i="4"/>
  <c r="D35" i="4"/>
  <c r="D15" i="4"/>
  <c r="D33" i="4"/>
  <c r="D60" i="4"/>
  <c r="D30" i="4"/>
  <c r="D32" i="4"/>
  <c r="D34" i="4"/>
  <c r="D43" i="4"/>
  <c r="D39" i="4"/>
  <c r="D49" i="4"/>
  <c r="D14" i="4"/>
  <c r="D46" i="4"/>
  <c r="D48" i="4"/>
</calcChain>
</file>

<file path=xl/sharedStrings.xml><?xml version="1.0" encoding="utf-8"?>
<sst xmlns="http://schemas.openxmlformats.org/spreadsheetml/2006/main" count="222" uniqueCount="163">
  <si>
    <t>Storage</t>
  </si>
  <si>
    <t>Menu Planning</t>
  </si>
  <si>
    <t>Forecasting</t>
  </si>
  <si>
    <t>Purchasing</t>
  </si>
  <si>
    <t>Surplus Food Redistribution</t>
  </si>
  <si>
    <t>Staff Engagement</t>
  </si>
  <si>
    <t>Measuring waste from spoilage</t>
  </si>
  <si>
    <t>Measuring preparation waste</t>
  </si>
  <si>
    <t>Measuring plate waste</t>
  </si>
  <si>
    <t>Measuring production waste</t>
  </si>
  <si>
    <t xml:space="preserve">To participate in the public consultation process please follow the steps below: </t>
  </si>
  <si>
    <t>Name*:</t>
  </si>
  <si>
    <t>Organisation*:</t>
  </si>
  <si>
    <t>Country*:</t>
  </si>
  <si>
    <t>Page</t>
  </si>
  <si>
    <t>Figure/Table no.</t>
  </si>
  <si>
    <t>Line no.</t>
  </si>
  <si>
    <t>Clause no.</t>
  </si>
  <si>
    <t>Comment / Issue</t>
  </si>
  <si>
    <t>Proposed change</t>
  </si>
  <si>
    <t>Additional remarks</t>
  </si>
  <si>
    <t>Please provide your comments and proposed changes in the form below</t>
  </si>
  <si>
    <t>General comment</t>
  </si>
  <si>
    <t xml:space="preserve">Type of Comment </t>
  </si>
  <si>
    <t>Specific comment</t>
  </si>
  <si>
    <t>Editorial comment</t>
  </si>
  <si>
    <t>Name of author</t>
  </si>
  <si>
    <t>Sector*:</t>
  </si>
  <si>
    <t>Position:</t>
  </si>
  <si>
    <t>Date of submission*:</t>
  </si>
  <si>
    <t>EEE and Battery manufacturers</t>
  </si>
  <si>
    <t>Secondary raw material suppliers</t>
  </si>
  <si>
    <t>WEEE and Battery Retailers</t>
  </si>
  <si>
    <t>WEEE and batteries waste collection facilities</t>
  </si>
  <si>
    <t>WEEE and battery transport/logistics companies</t>
  </si>
  <si>
    <t>WEEE and batteries pre-treatment facilities</t>
  </si>
  <si>
    <t>WEEE and batteries end-processors</t>
  </si>
  <si>
    <t>Extended Producers Responsibility Organisations (Take-back Schemes)</t>
  </si>
  <si>
    <t>Policy makers and regulatory bodies (at local, regional and national levels)</t>
  </si>
  <si>
    <t>Enforcement authorities (e.g. national environment agencies, port authorities)</t>
  </si>
  <si>
    <t>Civil society organisations (including consumer groups, environmental organisations, and trade unions)</t>
  </si>
  <si>
    <t>Standards organisations</t>
  </si>
  <si>
    <t>Certification schemes</t>
  </si>
  <si>
    <t>Auditing companies</t>
  </si>
  <si>
    <t>WEEE and battery auditors</t>
  </si>
  <si>
    <t>Research and academic Institutions</t>
  </si>
  <si>
    <t>Consultation companies</t>
  </si>
  <si>
    <t>Media</t>
  </si>
  <si>
    <t>Type of comment</t>
  </si>
  <si>
    <t>Sectors:</t>
  </si>
  <si>
    <t>Agree</t>
  </si>
  <si>
    <t>Disagree</t>
  </si>
  <si>
    <t>Instructions:</t>
  </si>
  <si>
    <t xml:space="preserve">info@cewaste.eu </t>
  </si>
  <si>
    <t>CEWASTE project - public consultation process</t>
  </si>
  <si>
    <t>here</t>
  </si>
  <si>
    <t>info@cewaste.eu</t>
  </si>
  <si>
    <t>Reason for choosing anonymity:</t>
  </si>
  <si>
    <t>Commercial sensitivity</t>
  </si>
  <si>
    <t>Other</t>
  </si>
  <si>
    <t>Privacy protection</t>
  </si>
  <si>
    <t>Reasons for anonymity</t>
  </si>
  <si>
    <t>Please proceed to CEWASTE consultation sheet 2</t>
  </si>
  <si>
    <t>Yes</t>
  </si>
  <si>
    <t>No</t>
  </si>
  <si>
    <t>Anonymity</t>
  </si>
  <si>
    <t>I chose anonymity when publishing my comments*:</t>
  </si>
  <si>
    <t>E-mail address*:</t>
  </si>
  <si>
    <t>Political repercussions</t>
  </si>
  <si>
    <t>Type of sector</t>
  </si>
  <si>
    <t>If agree please elaborate here</t>
  </si>
  <si>
    <t>If disagree please elaborate here</t>
  </si>
  <si>
    <t>a) 	No drivers are required. Economic (market) drivers are sufficient.</t>
  </si>
  <si>
    <t>Feedback Form</t>
  </si>
  <si>
    <t xml:space="preserve">Please complete your details below before providing your feedback. Please note that fields with * are obligatory: </t>
  </si>
  <si>
    <t>Please proceed to CEWASTE consultation sheet 3</t>
  </si>
  <si>
    <t xml:space="preserve">2. What drivers should be in place for the implementation of the CEWASTE certification scheme? </t>
  </si>
  <si>
    <t xml:space="preserve">f) Other, please specify: </t>
  </si>
  <si>
    <t xml:space="preserve">l) Other, please specify: </t>
  </si>
  <si>
    <t xml:space="preserve">4.a </t>
  </si>
  <si>
    <t>4b.</t>
  </si>
  <si>
    <t xml:space="preserve">h) Other, please specify: </t>
  </si>
  <si>
    <t>c) Costly implementation of the required recovery technologies.</t>
  </si>
  <si>
    <t>b) Other WEEE standards/requirements such as:</t>
  </si>
  <si>
    <t>c) Specific regional requirements such :</t>
  </si>
  <si>
    <t xml:space="preserve">d) Other, please specify: </t>
  </si>
  <si>
    <r>
      <t xml:space="preserve">7. In your opinion, which requirements will be exceptionally difficult to be met in non-EU countries? </t>
    </r>
    <r>
      <rPr>
        <b/>
        <i/>
        <sz val="11"/>
        <color rgb="FFC3DDFD"/>
        <rFont val="Tahoma"/>
        <family val="2"/>
      </rPr>
      <t>Please elaborate</t>
    </r>
  </si>
  <si>
    <t xml:space="preserve">f) A different approach , please specify: </t>
  </si>
  <si>
    <t>Where possible please add exact proposals for changes.</t>
  </si>
  <si>
    <t>Please choose the answers you agree with (more than one answer can be chosen).</t>
  </si>
  <si>
    <t>b) Additional economic incentives created by the EU (e.g.:incentives for minimum rates of secondary CRM materials in the manufacture of EEE and batteries).</t>
  </si>
  <si>
    <r>
      <t xml:space="preserve">b) I have special knowledge and experience related to the treatment of </t>
    </r>
    <r>
      <rPr>
        <b/>
        <sz val="11"/>
        <color rgb="FFC3DDFD"/>
        <rFont val="Tahoma"/>
        <family val="2"/>
      </rPr>
      <t>batteries</t>
    </r>
    <r>
      <rPr>
        <b/>
        <sz val="11"/>
        <color rgb="FF00505C"/>
        <rFont val="Tahoma"/>
        <family val="2"/>
      </rPr>
      <t xml:space="preserve"> and I am available for further questions. </t>
    </r>
  </si>
  <si>
    <r>
      <t xml:space="preserve">d) I have special knowledge and experience related to the treatment of </t>
    </r>
    <r>
      <rPr>
        <b/>
        <sz val="11"/>
        <color rgb="FFC3DDFD"/>
        <rFont val="Tahoma"/>
        <family val="2"/>
      </rPr>
      <t>magnets</t>
    </r>
    <r>
      <rPr>
        <b/>
        <sz val="11"/>
        <color rgb="FF00505C"/>
        <rFont val="Tahoma"/>
        <family val="2"/>
      </rPr>
      <t xml:space="preserve"> and I am available for further questions. </t>
    </r>
  </si>
  <si>
    <r>
      <t xml:space="preserve">c) I have special knowledge and experience related to the treatment of </t>
    </r>
    <r>
      <rPr>
        <b/>
        <sz val="11"/>
        <color rgb="FFC3DDFD"/>
        <rFont val="Tahoma"/>
        <family val="2"/>
      </rPr>
      <t>printed circuit boards</t>
    </r>
    <r>
      <rPr>
        <b/>
        <sz val="11"/>
        <color rgb="FF00505C"/>
        <rFont val="Tahoma"/>
        <family val="2"/>
      </rPr>
      <t xml:space="preserve"> and I am available for further questions. </t>
    </r>
  </si>
  <si>
    <t xml:space="preserve">Step 5 - Please save your completed feedback form and send it to: </t>
  </si>
  <si>
    <t>Please answer the specific questions formulated by the CEWASTE consortium</t>
  </si>
  <si>
    <t>Please do not edit!</t>
  </si>
  <si>
    <t>List of references for drop-down menues</t>
  </si>
  <si>
    <t>Data is taken automatically from Introduction sheet</t>
  </si>
  <si>
    <t>Summary of personal information for CEWASTE administative use</t>
  </si>
  <si>
    <t>a) Non-EU legislation/regulation such as:</t>
  </si>
  <si>
    <t xml:space="preserve">e) A gradual implementation plan starting with incentives for voluntary implementation that will provide learnings for defining further and stricter measures. </t>
  </si>
  <si>
    <r>
      <t xml:space="preserve">Step 1 - Download and read the </t>
    </r>
    <r>
      <rPr>
        <b/>
        <i/>
        <sz val="12"/>
        <color rgb="FF00505C"/>
        <rFont val="Tahoma"/>
        <family val="2"/>
      </rPr>
      <t>CEWASTE Requirements for Improving CRM Recycling from WEEE and Waste Batteries</t>
    </r>
    <r>
      <rPr>
        <b/>
        <sz val="12"/>
        <color rgb="FF00505C"/>
        <rFont val="Tahoma"/>
        <family val="2"/>
      </rPr>
      <t xml:space="preserve">, click: </t>
    </r>
  </si>
  <si>
    <t>Participant sheet and informed consent form</t>
  </si>
  <si>
    <t>b. The CEWASTE standard addresses all the issues that are relevant to enable the recycling of CRMs. If not: what (normative) requirements are missing?</t>
  </si>
  <si>
    <t>c. The structure of the CEWASTE standard is logical, easy to understand. If not: how would you improve it?</t>
  </si>
  <si>
    <t xml:space="preserve">e. A certification scheme for CRM recycling (if implemented properly and adopted widely) will lead to increased investments in CRM recycling across Europe.  </t>
  </si>
  <si>
    <t>c) Legislative requirements (the EU should set mandatory targets and requirements for collection, transport and treatment of Key CRM Equipment and for CRM recycling).</t>
  </si>
  <si>
    <t>3. What are the main challenges associated with implementing a certification scheme for CRM recycling?</t>
  </si>
  <si>
    <t>d) Lack of effective and efficient final treatment technologies for the recycling of CRMs.</t>
  </si>
  <si>
    <t>e) Major changes will be required in the pre-treatment processes for all wastes to enable recycling of CRMs from Key CRM Equipment.</t>
  </si>
  <si>
    <t>h) Lack of sustainable business models for the recycling of CRMs.</t>
  </si>
  <si>
    <t>i) Major investments will be required to enable the adequate collection and pre-treatment of Key CRM Equipment and to establish industrial scale final treatment technologies of Key CRM Equipment.</t>
  </si>
  <si>
    <t xml:space="preserve">j) Some Key CRM Equipment and source components are already in their phase-out stage, for example fluorescent lights, CRT-TVs, hard disc drives and the remaining waste volumes do not justify long-term investments. </t>
  </si>
  <si>
    <t>k) Operational cost of (separate) collection and/or sorting of Key CRM equipment</t>
  </si>
  <si>
    <t>l) Operational cost of pre-treatment of Key CRM Equipment, e.g. separation of CRM source components from Key CRM equipment, etc.</t>
  </si>
  <si>
    <t>n) Cost of final treatment for the recycling of CRMs</t>
  </si>
  <si>
    <t xml:space="preserve">4. In the current version of the document, there are no requirements for prescribing specific recycling rates and methodologies to measure them. Whilst treatment technologies or economic drivers are not set yet to support the recycling of some CRMs, for certain CRMs, such as Cobalt from batteries, efficient recycling technologies and sustainable business models do exist. Regarding the latter situation:  </t>
  </si>
  <si>
    <t>Please indicate the advantages of adding specific CRM recycling targets as a requirement in the next versions of the CEWASTE normative requirements.</t>
  </si>
  <si>
    <t>b) Increase in CRM recycling, assuming high uptake of the requirements.</t>
  </si>
  <si>
    <t>e) Development of a long term stable and reliable financing mechanism to enable new business models.</t>
  </si>
  <si>
    <t>f) Improved knowledge of the waste received for recovery purpose.</t>
  </si>
  <si>
    <t xml:space="preserve">g) Other, please specify: </t>
  </si>
  <si>
    <t xml:space="preserve">Please indicate disadvantages of prescribing specific recycling rates. </t>
  </si>
  <si>
    <t>b) Minimum recycling rates may have adverse impacts on the recycling of other materials if not set cautiously.</t>
  </si>
  <si>
    <t>f) Risk of not meeting targets due to changes in the design or composition of the waste available that will require constant changes in the recycling processes and/or technologies.</t>
  </si>
  <si>
    <t>g) High technology investment required for an input waste material of uncertain composition and availability.</t>
  </si>
  <si>
    <t>6. Most requirements are based on the EN 50625 standard series and refer to EU regulations. Which non-EU legislation/regulation/standards regional aspects or requirements should be considered to make this scheme globally accepted and applicable?</t>
  </si>
  <si>
    <t>a) Yes, EPR legislation should include a requirement on the recycling of CRMs.</t>
  </si>
  <si>
    <t>e) There is no role for producers/importers/PROs.</t>
  </si>
  <si>
    <t>b) Yes, EPR should be expanded and include the recycling of CRMs from the Key CRM Equipment targeted in the CEWASTE certification scheme.</t>
  </si>
  <si>
    <t>g) Lack of information on the environmental, economic and strategic impacts associated to the implementation of the CEWASTE scheme</t>
  </si>
  <si>
    <t>m) Operational cost of sorting if the Key CRM Equipment was not sorted at the collection stage.</t>
  </si>
  <si>
    <t>c) Creation of a level playing field, where all CEWASTE certified facilities reach a minimum level of recycling and recovery.</t>
  </si>
  <si>
    <t>d) Development of new and more efficient recycling and recovery technologies.</t>
  </si>
  <si>
    <t xml:space="preserve">d) Incentives/support measures (financial and/or institutional) for innovative technologies (from R&amp;D industrial applications). </t>
  </si>
  <si>
    <t xml:space="preserve">a) Enhanced traceability of CRM.  </t>
  </si>
  <si>
    <t>e) Risk of not meeting targets due to changes in the composition of Key CRM containing Equipment that will affect the quantity of CRM in waste.</t>
  </si>
  <si>
    <t>5. Is a mass balance approach the best method for material accounting of CRMs recycling from Key CRM Equipment or would you propose alternative approaches? Please elaborate:</t>
  </si>
  <si>
    <t>d) The PROs, should contract only CEWASTE certified services for the collection, transport, treatment and recycling of targeted CRMs.</t>
  </si>
  <si>
    <t xml:space="preserve">c) Yes, Producer Responsibility Organisations (PROs) should include some of the CEWASTE requirements on CRM recycling (in contracts with any operator). </t>
  </si>
  <si>
    <t>9. We are looking for specialists for the different CRM-containing components dealt within the CEWASTE normative requirements. We would like to contact them with specific questions related to these streams. If you are a specialist in treatment of fluorescent powders, batteries, printed circuit boards or magnets and are available for further questions, please indicate your availability for the CEWASTE consortium to contact you.</t>
  </si>
  <si>
    <r>
      <t xml:space="preserve">a) I have special knowledge and experience related to the treatment of </t>
    </r>
    <r>
      <rPr>
        <b/>
        <sz val="11"/>
        <color rgb="FFC3DDFD"/>
        <rFont val="Tahoma"/>
        <family val="2"/>
      </rPr>
      <t xml:space="preserve">fluorescent powders </t>
    </r>
    <r>
      <rPr>
        <b/>
        <sz val="11"/>
        <color rgb="FF00505C"/>
        <rFont val="Tahoma"/>
        <family val="2"/>
      </rPr>
      <t xml:space="preserve">and I am available for further questions. </t>
    </r>
  </si>
  <si>
    <t>a. Operators need practical, technical guidance to help them recycle valuable CRMs from Key CRM Equipment (as listed in Annex I of the CEWASTE normative requirements)  efficiently and sustainably. The CEWASTE standard is an effective and efficient way to provide such guidance.</t>
  </si>
  <si>
    <t>d. The structure of the CEWASTE standard will reliably ensure compliance of end-of-life operators working according to the CEWASTE requirements and contribute to create a level playing field for end-of-life operators. If not: how would you improve it?</t>
  </si>
  <si>
    <t>f) Negative impact of CRM recycling on the recycling of other valuable materials.</t>
  </si>
  <si>
    <t xml:space="preserve">Before starting the consultation process please read the Participant sheet and Informed consent form: </t>
  </si>
  <si>
    <r>
      <t xml:space="preserve">Step 3 - Provide your comments, feedback and proposals for changes on the different clauses/sections/lines of the </t>
    </r>
    <r>
      <rPr>
        <b/>
        <i/>
        <sz val="12"/>
        <color rgb="FF00505C"/>
        <rFont val="Tahoma"/>
        <family val="2"/>
      </rPr>
      <t>CEWASTE Requirements for Improving CRM Recycling from WEEE and Waste Batteries</t>
    </r>
    <r>
      <rPr>
        <b/>
        <sz val="12"/>
        <color rgb="FF00505C"/>
        <rFont val="Tahoma"/>
        <family val="2"/>
      </rPr>
      <t xml:space="preserve"> on 'CEWASTE consultation sheet 2' of this Feedback form.</t>
    </r>
  </si>
  <si>
    <t>Step 4 - Provide your comments and answers to the specific questions formulated by the CEWASTE project team on 'CEWASTE consultation sheet 3' of this feedback form.</t>
  </si>
  <si>
    <t>Step 2 - Start the consultation process by providing your general personal information below.</t>
  </si>
  <si>
    <t>I wish my comments to be anonymous*:</t>
  </si>
  <si>
    <t>Make sure to indicate the line, page and clause number you are to comment on.</t>
  </si>
  <si>
    <t>Add extra rows if needed.</t>
  </si>
  <si>
    <t>Use the drop-down menues to chose predefined answers in some of the columns.</t>
  </si>
  <si>
    <t>a) Difficult to identify equipment containing CRM during collection.</t>
  </si>
  <si>
    <t>b) Constant evolution of composition and design of equipment containing CRM.</t>
  </si>
  <si>
    <t>c) Low quantities of waste equipment containing CRM available for collection and treatment.</t>
  </si>
  <si>
    <t>a) It may be difficult to set recycling rates for all CRMs that are technically and economically feasible due to lack of sufficient information on the current performance level of pre- and final treatment operations.</t>
  </si>
  <si>
    <t>d) Obligation to change current business models (value chain), which may increase costs, environmental impact, and increase administrative and logistical burden.</t>
  </si>
  <si>
    <t xml:space="preserve">8.In many countries Extended Producer Responsibility (EPR) systems are in place. Do you see a role for producers and importers of Electronic and Electrical Equipment (EEE) to achieve higher CRM recycling rates? </t>
  </si>
  <si>
    <t>Please give your opinion on the statements below, and elaborate on your answer</t>
  </si>
  <si>
    <t xml:space="preserve">Thank you for completing the feedback form. As the last step please save your form and send an email with the form attached to: </t>
  </si>
  <si>
    <t xml:space="preserve">If you want to be informed on the next consultation process or would simply like to follow the CEWASTE project, please register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</si>
</sst>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61" x14ac:knownFonts="1">
    <font>
      <sz val="11"/>
      <color theme="1"/>
      <name val="Calibri"/>
      <family val="2"/>
      <scheme val="minor"/>
    </font>
    <font>
      <b/>
      <sz val="11"/>
      <color theme="1"/>
      <name val="Tahoma"/>
      <family val="2"/>
    </font>
    <font>
      <sz val="11"/>
      <color theme="1"/>
      <name val="Tahoma"/>
      <family val="2"/>
    </font>
    <font>
      <sz val="11"/>
      <name val="Tahoma"/>
      <family val="2"/>
    </font>
    <font>
      <b/>
      <sz val="12"/>
      <color theme="1"/>
      <name val="Tahoma"/>
      <family val="2"/>
    </font>
    <font>
      <sz val="11"/>
      <color theme="4"/>
      <name val="Calibri"/>
      <family val="2"/>
      <scheme val="minor"/>
    </font>
    <font>
      <u/>
      <sz val="11"/>
      <color theme="10"/>
      <name val="Calibri"/>
      <family val="2"/>
      <scheme val="minor"/>
    </font>
    <font>
      <i/>
      <sz val="11"/>
      <name val="Tahoma"/>
      <family val="2"/>
    </font>
    <font>
      <b/>
      <sz val="10"/>
      <color theme="1"/>
      <name val="Tahoma"/>
      <family val="2"/>
    </font>
    <font>
      <sz val="10"/>
      <color theme="1"/>
      <name val="Tahoma"/>
      <family val="2"/>
    </font>
    <font>
      <b/>
      <sz val="14"/>
      <color theme="1"/>
      <name val="Calibri"/>
      <family val="2"/>
      <scheme val="minor"/>
    </font>
    <font>
      <b/>
      <sz val="11"/>
      <color theme="1"/>
      <name val="Calibri"/>
      <family val="2"/>
      <scheme val="minor"/>
    </font>
    <font>
      <b/>
      <sz val="11"/>
      <color theme="4"/>
      <name val="Calibri"/>
      <family val="2"/>
      <scheme val="minor"/>
    </font>
    <font>
      <b/>
      <sz val="16"/>
      <color theme="4"/>
      <name val="Calibri"/>
      <family val="2"/>
      <scheme val="minor"/>
    </font>
    <font>
      <b/>
      <sz val="11"/>
      <color rgb="FF002060"/>
      <name val="Tahoma"/>
      <family val="2"/>
    </font>
    <font>
      <sz val="11"/>
      <color rgb="FF002060"/>
      <name val="Calibri"/>
      <family val="2"/>
      <scheme val="minor"/>
    </font>
    <font>
      <b/>
      <i/>
      <sz val="11"/>
      <color theme="1"/>
      <name val="Calibri"/>
      <family val="2"/>
      <scheme val="minor"/>
    </font>
    <font>
      <b/>
      <i/>
      <sz val="11"/>
      <color rgb="FF002060"/>
      <name val="Tahoma"/>
      <family val="2"/>
    </font>
    <font>
      <b/>
      <i/>
      <sz val="11"/>
      <color rgb="FF002060"/>
      <name val="Calibri"/>
      <family val="2"/>
      <scheme val="minor"/>
    </font>
    <font>
      <b/>
      <i/>
      <u/>
      <sz val="11"/>
      <color rgb="FF002060"/>
      <name val="Tahoma"/>
      <family val="2"/>
    </font>
    <font>
      <b/>
      <sz val="10"/>
      <color rgb="FF002060"/>
      <name val="Tahoma"/>
      <family val="2"/>
    </font>
    <font>
      <sz val="10"/>
      <color rgb="FF002060"/>
      <name val="Tahoma"/>
      <family val="2"/>
    </font>
    <font>
      <i/>
      <sz val="12"/>
      <color rgb="FF002060"/>
      <name val="Calibri"/>
      <family val="2"/>
      <scheme val="minor"/>
    </font>
    <font>
      <b/>
      <sz val="10"/>
      <color rgb="FF92D050"/>
      <name val="Tahoma"/>
      <family val="2"/>
    </font>
    <font>
      <sz val="11"/>
      <color rgb="FF59D33C"/>
      <name val="Calibri"/>
      <family val="2"/>
      <scheme val="minor"/>
    </font>
    <font>
      <sz val="11"/>
      <color rgb="FF00505C"/>
      <name val="Calibri"/>
      <family val="2"/>
      <scheme val="minor"/>
    </font>
    <font>
      <b/>
      <sz val="11"/>
      <color rgb="FF00505C"/>
      <name val="Tahoma"/>
      <family val="2"/>
    </font>
    <font>
      <sz val="11"/>
      <color rgb="FF00505C"/>
      <name val="Tahoma"/>
      <family val="2"/>
    </font>
    <font>
      <b/>
      <i/>
      <sz val="12"/>
      <color rgb="FF59D33C"/>
      <name val="Tahoma"/>
      <family val="2"/>
    </font>
    <font>
      <b/>
      <sz val="12"/>
      <color rgb="FF00505C"/>
      <name val="Tahoma"/>
      <family val="2"/>
    </font>
    <font>
      <b/>
      <u/>
      <sz val="12"/>
      <color theme="10"/>
      <name val="Tahoma"/>
      <family val="2"/>
    </font>
    <font>
      <sz val="12"/>
      <name val="Calibri"/>
      <family val="2"/>
      <scheme val="minor"/>
    </font>
    <font>
      <b/>
      <sz val="10"/>
      <color rgb="FF00505C"/>
      <name val="Tahoma"/>
      <family val="2"/>
    </font>
    <font>
      <i/>
      <sz val="11"/>
      <color rgb="FF59D33C"/>
      <name val="Tahoma"/>
      <family val="2"/>
    </font>
    <font>
      <sz val="11"/>
      <color rgb="FF59D33C"/>
      <name val="Tahoma"/>
      <family val="2"/>
    </font>
    <font>
      <b/>
      <sz val="13"/>
      <color rgb="FF59D33C"/>
      <name val="Tahoma"/>
      <family val="2"/>
    </font>
    <font>
      <b/>
      <sz val="16"/>
      <color rgb="FF59D33C"/>
      <name val="Tahoma"/>
      <family val="2"/>
    </font>
    <font>
      <b/>
      <i/>
      <sz val="14"/>
      <color rgb="FF59D33C"/>
      <name val="Tahoma"/>
      <family val="2"/>
    </font>
    <font>
      <b/>
      <sz val="11"/>
      <color rgb="FFC3DDFD"/>
      <name val="Tahoma"/>
      <family val="2"/>
    </font>
    <font>
      <b/>
      <i/>
      <sz val="11"/>
      <color rgb="FF00505C"/>
      <name val="Tahoma"/>
      <family val="2"/>
    </font>
    <font>
      <b/>
      <sz val="14"/>
      <color rgb="FF59D33C"/>
      <name val="Tahoma"/>
      <family val="2"/>
    </font>
    <font>
      <b/>
      <i/>
      <sz val="12"/>
      <color rgb="FF00505C"/>
      <name val="Tahoma"/>
      <family val="2"/>
    </font>
    <font>
      <b/>
      <u/>
      <sz val="22"/>
      <color rgb="FF00505C"/>
      <name val="Calibri"/>
      <family val="2"/>
      <scheme val="minor"/>
    </font>
    <font>
      <b/>
      <sz val="20"/>
      <color rgb="FF01A11C"/>
      <name val="Tahoma"/>
      <family val="2"/>
    </font>
    <font>
      <b/>
      <sz val="18"/>
      <color rgb="FF00505C"/>
      <name val="Tahoma"/>
      <family val="2"/>
    </font>
    <font>
      <b/>
      <i/>
      <sz val="11"/>
      <color rgb="FFC00000"/>
      <name val="Tahoma"/>
      <family val="2"/>
    </font>
    <font>
      <sz val="11"/>
      <color rgb="FFC00000"/>
      <name val="Calibri"/>
      <family val="2"/>
      <scheme val="minor"/>
    </font>
    <font>
      <b/>
      <u/>
      <sz val="11"/>
      <color theme="10"/>
      <name val="Tahoma"/>
      <family val="2"/>
    </font>
    <font>
      <b/>
      <i/>
      <sz val="11"/>
      <color rgb="FF00B050"/>
      <name val="Tahoma"/>
      <family val="2"/>
    </font>
    <font>
      <i/>
      <sz val="11"/>
      <color rgb="FF00505C"/>
      <name val="Tahoma"/>
      <family val="2"/>
    </font>
    <font>
      <b/>
      <i/>
      <sz val="11"/>
      <color rgb="FFC3DDFD"/>
      <name val="Tahoma"/>
      <family val="2"/>
    </font>
    <font>
      <b/>
      <sz val="11"/>
      <color rgb="FF59D33C"/>
      <name val="Tahoma"/>
      <family val="2"/>
    </font>
    <font>
      <b/>
      <sz val="11"/>
      <name val="Calibri"/>
      <family val="2"/>
      <scheme val="minor"/>
    </font>
    <font>
      <b/>
      <sz val="11"/>
      <color rgb="FF0070C0"/>
      <name val="Calibri"/>
      <family val="2"/>
      <scheme val="minor"/>
    </font>
    <font>
      <b/>
      <sz val="11"/>
      <color rgb="FF00505C"/>
      <name val="Calibri"/>
      <family val="2"/>
      <scheme val="minor"/>
    </font>
    <font>
      <b/>
      <sz val="11"/>
      <color rgb="FFFF0000"/>
      <name val="Calibri"/>
      <family val="2"/>
      <scheme val="minor"/>
    </font>
    <font>
      <b/>
      <i/>
      <sz val="10"/>
      <color rgb="FFFF0000"/>
      <name val="Tahoma"/>
      <family val="2"/>
    </font>
    <font>
      <b/>
      <sz val="12"/>
      <color rgb="FFC00000"/>
      <name val="Tahoma"/>
      <family val="2"/>
    </font>
    <font>
      <sz val="12"/>
      <color rgb="FF00505C"/>
      <name val="Tahoma"/>
      <family val="2"/>
    </font>
    <font>
      <b/>
      <i/>
      <sz val="14"/>
      <color theme="4"/>
      <name val="Tahoma"/>
      <family val="2"/>
    </font>
    <font>
      <b/>
      <i/>
      <sz val="11"/>
      <color rgb="FF59D33C"/>
      <name val="Tahoma"/>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92D050"/>
        <bgColor indexed="64"/>
      </patternFill>
    </fill>
    <fill>
      <patternFill patternType="solid">
        <fgColor theme="4" tint="-0.249977111117893"/>
        <bgColor indexed="64"/>
      </patternFill>
    </fill>
    <fill>
      <patternFill patternType="solid">
        <fgColor rgb="FF00505C"/>
        <bgColor indexed="64"/>
      </patternFill>
    </fill>
    <fill>
      <patternFill patternType="solid">
        <fgColor rgb="FF59D33C"/>
        <bgColor indexed="64"/>
      </patternFill>
    </fill>
    <fill>
      <patternFill patternType="solid">
        <fgColor rgb="FFC3DDFD"/>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dashed">
        <color auto="1"/>
      </bottom>
      <diagonal/>
    </border>
    <border>
      <left/>
      <right/>
      <top/>
      <bottom style="thin">
        <color indexed="64"/>
      </bottom>
      <diagonal/>
    </border>
    <border>
      <left style="medium">
        <color theme="3" tint="0.59996337778862885"/>
      </left>
      <right style="medium">
        <color theme="3" tint="0.59996337778862885"/>
      </right>
      <top style="medium">
        <color theme="3" tint="0.59996337778862885"/>
      </top>
      <bottom style="medium">
        <color theme="3" tint="0.5999633777886288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98">
    <xf numFmtId="0" fontId="0" fillId="0" borderId="0" xfId="0"/>
    <xf numFmtId="0" fontId="0" fillId="2" borderId="0" xfId="0" applyFill="1"/>
    <xf numFmtId="0" fontId="0" fillId="3" borderId="0" xfId="0" applyFill="1"/>
    <xf numFmtId="0" fontId="2" fillId="3" borderId="0" xfId="0" applyFont="1" applyFill="1"/>
    <xf numFmtId="0" fontId="2" fillId="3" borderId="0" xfId="0" applyFont="1" applyFill="1" applyAlignment="1">
      <alignment wrapText="1"/>
    </xf>
    <xf numFmtId="16" fontId="1" fillId="3" borderId="0" xfId="0" quotePrefix="1" applyNumberFormat="1" applyFont="1" applyFill="1"/>
    <xf numFmtId="0" fontId="0" fillId="3" borderId="0" xfId="0" applyFill="1" applyAlignment="1">
      <alignment horizontal="left" vertical="center"/>
    </xf>
    <xf numFmtId="0" fontId="0" fillId="2" borderId="0" xfId="0" applyFill="1" applyAlignment="1">
      <alignment horizontal="left" vertical="center"/>
    </xf>
    <xf numFmtId="0" fontId="1" fillId="3" borderId="0" xfId="0" applyFont="1" applyFill="1" applyBorder="1"/>
    <xf numFmtId="0" fontId="2" fillId="3" borderId="0" xfId="0" applyFont="1" applyFill="1" applyBorder="1"/>
    <xf numFmtId="0" fontId="2" fillId="2" borderId="0" xfId="0" applyFont="1" applyFill="1"/>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xf>
    <xf numFmtId="0" fontId="1" fillId="2" borderId="0" xfId="0" applyFont="1" applyFill="1" applyAlignment="1">
      <alignment horizontal="center" vertical="center"/>
    </xf>
    <xf numFmtId="0" fontId="1" fillId="2" borderId="1" xfId="0" applyFont="1" applyFill="1" applyBorder="1"/>
    <xf numFmtId="0" fontId="1" fillId="3" borderId="0" xfId="0" applyFont="1" applyFill="1" applyAlignment="1">
      <alignment horizontal="center" vertical="center"/>
    </xf>
    <xf numFmtId="0" fontId="2" fillId="3" borderId="0" xfId="0" applyFont="1" applyFill="1" applyBorder="1" applyAlignment="1">
      <alignment horizontal="left" vertical="center" wrapText="1"/>
    </xf>
    <xf numFmtId="0" fontId="5" fillId="3" borderId="0" xfId="0" applyFont="1" applyFill="1"/>
    <xf numFmtId="0" fontId="2" fillId="3" borderId="0" xfId="0" applyFont="1" applyFill="1" applyBorder="1" applyAlignment="1">
      <alignment horizontal="center" vertical="center"/>
    </xf>
    <xf numFmtId="0" fontId="2" fillId="3" borderId="0" xfId="0" applyFont="1" applyFill="1" applyBorder="1" applyAlignment="1">
      <alignment wrapText="1"/>
    </xf>
    <xf numFmtId="0" fontId="2" fillId="3" borderId="0" xfId="0"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xf numFmtId="0" fontId="1" fillId="2" borderId="0" xfId="0" applyFont="1" applyFill="1"/>
    <xf numFmtId="0" fontId="3" fillId="3" borderId="0" xfId="0" applyFont="1" applyFill="1" applyBorder="1" applyAlignment="1">
      <alignment horizontal="left" vertical="center" wrapText="1"/>
    </xf>
    <xf numFmtId="0" fontId="9" fillId="3" borderId="0" xfId="0" applyFont="1" applyFill="1"/>
    <xf numFmtId="0" fontId="10" fillId="3" borderId="0" xfId="0" applyFont="1" applyFill="1" applyAlignment="1"/>
    <xf numFmtId="0" fontId="0" fillId="3" borderId="3" xfId="0" applyFill="1" applyBorder="1" applyAlignment="1">
      <alignment horizontal="left" vertical="center"/>
    </xf>
    <xf numFmtId="0" fontId="13" fillId="3" borderId="0" xfId="0" applyFont="1" applyFill="1"/>
    <xf numFmtId="0" fontId="12" fillId="3" borderId="1" xfId="0" applyFont="1" applyFill="1" applyBorder="1"/>
    <xf numFmtId="0" fontId="11" fillId="0" borderId="1" xfId="0" applyFont="1" applyBorder="1"/>
    <xf numFmtId="0" fontId="7" fillId="3" borderId="0" xfId="0" applyFont="1" applyFill="1" applyBorder="1" applyAlignment="1">
      <alignment vertical="center"/>
    </xf>
    <xf numFmtId="0" fontId="14" fillId="3" borderId="0" xfId="0" applyFont="1" applyFill="1" applyAlignment="1">
      <alignment horizontal="center" vertical="center"/>
    </xf>
    <xf numFmtId="0" fontId="15" fillId="3" borderId="3" xfId="0" applyFont="1" applyFill="1" applyBorder="1" applyAlignment="1">
      <alignment horizontal="left" vertical="center"/>
    </xf>
    <xf numFmtId="0" fontId="16" fillId="3" borderId="0" xfId="0" applyFont="1" applyFill="1" applyAlignment="1">
      <alignment horizontal="left" vertical="center"/>
    </xf>
    <xf numFmtId="0" fontId="17" fillId="3" borderId="0" xfId="0" applyFont="1" applyFill="1" applyBorder="1" applyAlignment="1">
      <alignment horizontal="left" vertical="center"/>
    </xf>
    <xf numFmtId="0" fontId="18" fillId="3" borderId="0" xfId="0" applyFont="1" applyFill="1" applyBorder="1" applyAlignment="1">
      <alignment horizontal="left" vertical="center"/>
    </xf>
    <xf numFmtId="0" fontId="19" fillId="3" borderId="0" xfId="1" applyFont="1" applyFill="1" applyBorder="1" applyAlignment="1">
      <alignment horizontal="left" vertical="center"/>
    </xf>
    <xf numFmtId="0" fontId="15" fillId="3" borderId="0" xfId="0" applyFont="1" applyFill="1" applyBorder="1" applyAlignment="1">
      <alignment horizontal="left" vertical="center"/>
    </xf>
    <xf numFmtId="0" fontId="0" fillId="3" borderId="0" xfId="0" applyFill="1" applyBorder="1" applyAlignment="1">
      <alignment horizontal="left" vertical="center"/>
    </xf>
    <xf numFmtId="0" fontId="20" fillId="3" borderId="0" xfId="0" applyFont="1" applyFill="1" applyAlignment="1">
      <alignment vertical="center"/>
    </xf>
    <xf numFmtId="0" fontId="15" fillId="3" borderId="0" xfId="0" applyFont="1" applyFill="1"/>
    <xf numFmtId="0" fontId="21" fillId="3" borderId="0" xfId="0" applyFont="1" applyFill="1"/>
    <xf numFmtId="0" fontId="20" fillId="3" borderId="0" xfId="0" applyFont="1" applyFill="1"/>
    <xf numFmtId="0" fontId="22" fillId="0" borderId="0" xfId="0" applyFont="1" applyAlignment="1">
      <alignment vertical="top"/>
    </xf>
    <xf numFmtId="0" fontId="21" fillId="3" borderId="0" xfId="0" applyFont="1" applyFill="1" applyBorder="1" applyAlignment="1">
      <alignment horizontal="left" vertical="center" wrapText="1"/>
    </xf>
    <xf numFmtId="0" fontId="8" fillId="3" borderId="0" xfId="0" applyFont="1" applyFill="1" applyBorder="1" applyAlignment="1">
      <alignment vertical="center" wrapText="1"/>
    </xf>
    <xf numFmtId="0" fontId="0" fillId="2" borderId="0" xfId="0" applyFill="1" applyBorder="1" applyAlignment="1">
      <alignment horizontal="left" vertical="center"/>
    </xf>
    <xf numFmtId="0" fontId="23" fillId="3" borderId="0" xfId="0" applyFont="1" applyFill="1" applyBorder="1" applyAlignment="1">
      <alignment horizontal="center" vertical="center" wrapText="1"/>
    </xf>
    <xf numFmtId="0" fontId="6" fillId="3" borderId="0" xfId="1" applyFill="1" applyBorder="1" applyAlignment="1">
      <alignment horizontal="left" vertical="center"/>
    </xf>
    <xf numFmtId="0" fontId="24" fillId="4" borderId="0" xfId="0" applyFont="1" applyFill="1"/>
    <xf numFmtId="0" fontId="25" fillId="5" borderId="0" xfId="0" applyFont="1" applyFill="1"/>
    <xf numFmtId="0" fontId="25" fillId="5" borderId="0" xfId="0" applyFont="1" applyFill="1" applyAlignment="1">
      <alignment horizontal="left" vertical="center"/>
    </xf>
    <xf numFmtId="0" fontId="25" fillId="5" borderId="0" xfId="0" applyFont="1" applyFill="1" applyBorder="1" applyAlignment="1">
      <alignment horizontal="left" vertical="center"/>
    </xf>
    <xf numFmtId="0" fontId="31" fillId="3" borderId="0" xfId="0" applyFont="1" applyFill="1" applyBorder="1"/>
    <xf numFmtId="0" fontId="30" fillId="3" borderId="0" xfId="1" applyFont="1" applyFill="1" applyAlignment="1">
      <alignment vertical="center"/>
    </xf>
    <xf numFmtId="0" fontId="30" fillId="3" borderId="0" xfId="1" applyFont="1" applyFill="1" applyAlignment="1">
      <alignment horizontal="left" vertical="center"/>
    </xf>
    <xf numFmtId="0" fontId="26" fillId="3" borderId="0" xfId="0" applyFont="1" applyFill="1" applyAlignment="1">
      <alignment horizontal="right" vertical="center"/>
    </xf>
    <xf numFmtId="0" fontId="33" fillId="4" borderId="0" xfId="0" applyFont="1" applyFill="1" applyBorder="1" applyAlignment="1">
      <alignment vertical="center"/>
    </xf>
    <xf numFmtId="0" fontId="34" fillId="4" borderId="0" xfId="0" applyFont="1" applyFill="1" applyAlignment="1">
      <alignment wrapText="1"/>
    </xf>
    <xf numFmtId="0" fontId="2" fillId="3" borderId="4" xfId="0" applyFont="1" applyFill="1" applyBorder="1" applyAlignment="1">
      <alignment horizontal="center" vertical="center" wrapText="1"/>
    </xf>
    <xf numFmtId="0" fontId="35" fillId="6" borderId="4" xfId="0" applyFont="1" applyFill="1" applyBorder="1" applyAlignment="1">
      <alignment horizontal="center" vertical="center"/>
    </xf>
    <xf numFmtId="0" fontId="35" fillId="6" borderId="4" xfId="0" applyFont="1" applyFill="1" applyBorder="1" applyAlignment="1">
      <alignment horizontal="center" vertical="center" wrapText="1"/>
    </xf>
    <xf numFmtId="1" fontId="35" fillId="6" borderId="4" xfId="0" quotePrefix="1" applyNumberFormat="1" applyFont="1" applyFill="1" applyBorder="1" applyAlignment="1">
      <alignment horizontal="center" vertical="center" wrapText="1"/>
    </xf>
    <xf numFmtId="1" fontId="2" fillId="3" borderId="4"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0" fontId="37" fillId="3" borderId="0" xfId="0" applyFont="1" applyFill="1"/>
    <xf numFmtId="0" fontId="29" fillId="3" borderId="0" xfId="0" applyFont="1" applyFill="1" applyBorder="1" applyAlignment="1">
      <alignment vertical="center"/>
    </xf>
    <xf numFmtId="0" fontId="26" fillId="3" borderId="0" xfId="0" applyFont="1" applyFill="1" applyAlignment="1">
      <alignment horizontal="center" vertical="center"/>
    </xf>
    <xf numFmtId="0" fontId="27" fillId="3" borderId="0" xfId="0" applyFont="1" applyFill="1"/>
    <xf numFmtId="0" fontId="39" fillId="7" borderId="7" xfId="0" applyFont="1" applyFill="1" applyBorder="1" applyAlignment="1">
      <alignment horizontal="center" vertical="center"/>
    </xf>
    <xf numFmtId="0" fontId="26" fillId="7" borderId="8" xfId="0" applyFont="1" applyFill="1" applyBorder="1" applyAlignment="1">
      <alignment horizontal="center" vertical="center"/>
    </xf>
    <xf numFmtId="0" fontId="29" fillId="3" borderId="0" xfId="0" applyFont="1" applyFill="1" applyAlignment="1">
      <alignment horizontal="left" vertical="center"/>
    </xf>
    <xf numFmtId="0" fontId="4" fillId="3" borderId="0" xfId="0" applyFont="1" applyFill="1" applyBorder="1"/>
    <xf numFmtId="0" fontId="1" fillId="3" borderId="0" xfId="0" applyFont="1" applyFill="1" applyBorder="1" applyAlignment="1">
      <alignment horizontal="center" vertical="center"/>
    </xf>
    <xf numFmtId="0" fontId="1" fillId="3" borderId="0" xfId="0" applyFont="1" applyFill="1" applyBorder="1" applyAlignment="1">
      <alignment vertical="center"/>
    </xf>
    <xf numFmtId="0" fontId="27" fillId="3" borderId="0" xfId="0" applyFont="1" applyFill="1" applyAlignment="1">
      <alignment horizontal="center"/>
    </xf>
    <xf numFmtId="0" fontId="29" fillId="3" borderId="0" xfId="0" applyFont="1" applyFill="1" applyAlignment="1">
      <alignment horizontal="center" vertical="center"/>
    </xf>
    <xf numFmtId="0" fontId="29" fillId="3" borderId="0" xfId="0" applyFont="1" applyFill="1" applyAlignment="1">
      <alignment vertical="center"/>
    </xf>
    <xf numFmtId="0" fontId="27" fillId="3" borderId="0" xfId="0" applyFont="1" applyFill="1" applyBorder="1" applyAlignment="1">
      <alignment horizontal="center" vertical="center"/>
    </xf>
    <xf numFmtId="0" fontId="27" fillId="3" borderId="0" xfId="0" applyFont="1" applyFill="1" applyBorder="1" applyAlignment="1">
      <alignment vertical="center" wrapText="1"/>
    </xf>
    <xf numFmtId="0" fontId="27" fillId="3" borderId="0" xfId="0" applyFont="1" applyFill="1" applyBorder="1"/>
    <xf numFmtId="0" fontId="27" fillId="3" borderId="0" xfId="0" applyFont="1" applyFill="1" applyBorder="1" applyAlignment="1">
      <alignment horizontal="left" vertical="center" wrapText="1"/>
    </xf>
    <xf numFmtId="0" fontId="29" fillId="3" borderId="0" xfId="0" applyFont="1" applyFill="1" applyBorder="1"/>
    <xf numFmtId="0" fontId="39" fillId="7" borderId="1" xfId="0" applyFont="1" applyFill="1" applyBorder="1" applyAlignment="1">
      <alignment horizontal="center" vertical="center"/>
    </xf>
    <xf numFmtId="0" fontId="39" fillId="7" borderId="11" xfId="0" applyFont="1" applyFill="1" applyBorder="1" applyAlignment="1">
      <alignment horizontal="center" vertical="center"/>
    </xf>
    <xf numFmtId="0" fontId="27" fillId="3" borderId="0" xfId="0" applyFont="1" applyFill="1" applyBorder="1" applyAlignment="1">
      <alignment vertical="center"/>
    </xf>
    <xf numFmtId="0" fontId="32" fillId="3" borderId="0" xfId="0" applyFont="1" applyFill="1" applyBorder="1" applyAlignment="1">
      <alignment vertical="center"/>
    </xf>
    <xf numFmtId="0" fontId="26" fillId="7" borderId="9" xfId="0" applyFont="1" applyFill="1" applyBorder="1" applyAlignment="1">
      <alignment horizontal="center" vertical="center"/>
    </xf>
    <xf numFmtId="0" fontId="26" fillId="7" borderId="7" xfId="0" applyFont="1" applyFill="1" applyBorder="1" applyAlignment="1">
      <alignment horizontal="center" vertical="center"/>
    </xf>
    <xf numFmtId="0" fontId="29" fillId="3" borderId="0" xfId="0" applyFont="1" applyFill="1" applyBorder="1" applyAlignment="1">
      <alignment horizontal="left" vertical="center"/>
    </xf>
    <xf numFmtId="0" fontId="42" fillId="3" borderId="0" xfId="1" applyFont="1" applyFill="1" applyAlignment="1">
      <alignment horizontal="left"/>
    </xf>
    <xf numFmtId="0" fontId="43" fillId="3" borderId="0" xfId="0" applyFont="1" applyFill="1" applyAlignment="1">
      <alignment horizontal="left"/>
    </xf>
    <xf numFmtId="0" fontId="42" fillId="3" borderId="0" xfId="1" applyFont="1" applyFill="1" applyAlignment="1"/>
    <xf numFmtId="0" fontId="27" fillId="3" borderId="0" xfId="0" applyFont="1" applyFill="1" applyAlignment="1"/>
    <xf numFmtId="0" fontId="41" fillId="3" borderId="0" xfId="0" applyFont="1" applyFill="1" applyBorder="1" applyAlignment="1">
      <alignment vertical="center" wrapText="1"/>
    </xf>
    <xf numFmtId="0" fontId="45" fillId="3" borderId="0" xfId="0" applyFont="1" applyFill="1" applyBorder="1" applyAlignment="1">
      <alignment vertical="center"/>
    </xf>
    <xf numFmtId="0" fontId="46" fillId="3" borderId="0" xfId="0" applyFont="1" applyFill="1" applyBorder="1" applyAlignment="1">
      <alignment horizontal="left" vertical="center"/>
    </xf>
    <xf numFmtId="0" fontId="47" fillId="3" borderId="0" xfId="1" applyFont="1" applyFill="1" applyAlignment="1">
      <alignment horizontal="left" vertical="center"/>
    </xf>
    <xf numFmtId="0" fontId="49" fillId="3" borderId="0" xfId="0" applyFont="1" applyFill="1"/>
    <xf numFmtId="0" fontId="2" fillId="3" borderId="0" xfId="0" applyFont="1" applyFill="1" applyBorder="1" applyAlignment="1">
      <alignment horizontal="left"/>
    </xf>
    <xf numFmtId="0" fontId="26" fillId="7" borderId="20" xfId="0" applyFont="1" applyFill="1" applyBorder="1" applyAlignment="1">
      <alignment horizontal="center" vertical="center"/>
    </xf>
    <xf numFmtId="0" fontId="38" fillId="6" borderId="19" xfId="0" applyFont="1" applyFill="1" applyBorder="1" applyAlignment="1">
      <alignment horizontal="left" vertical="center" wrapText="1"/>
    </xf>
    <xf numFmtId="0" fontId="38" fillId="6" borderId="22" xfId="0" applyFont="1" applyFill="1" applyBorder="1" applyAlignment="1">
      <alignment horizontal="left" vertical="center" wrapText="1"/>
    </xf>
    <xf numFmtId="0" fontId="26" fillId="7" borderId="1" xfId="0" applyFont="1" applyFill="1" applyBorder="1" applyAlignment="1">
      <alignment horizontal="left" vertical="center"/>
    </xf>
    <xf numFmtId="0" fontId="11" fillId="0" borderId="0" xfId="0" applyFont="1"/>
    <xf numFmtId="0" fontId="52" fillId="3" borderId="1" xfId="0" applyFont="1" applyFill="1" applyBorder="1"/>
    <xf numFmtId="0" fontId="53" fillId="0" borderId="1" xfId="0" applyFont="1" applyBorder="1"/>
    <xf numFmtId="0" fontId="53" fillId="0" borderId="1" xfId="0" applyFont="1" applyBorder="1" applyAlignment="1">
      <alignment vertical="center"/>
    </xf>
    <xf numFmtId="0" fontId="0" fillId="0" borderId="1" xfId="0" applyBorder="1"/>
    <xf numFmtId="0" fontId="54" fillId="7" borderId="1" xfId="0" applyFont="1" applyFill="1" applyBorder="1" applyAlignment="1">
      <alignment wrapText="1"/>
    </xf>
    <xf numFmtId="0" fontId="11" fillId="7" borderId="0" xfId="0" applyFont="1" applyFill="1"/>
    <xf numFmtId="0" fontId="55" fillId="0" borderId="0" xfId="0" applyFont="1"/>
    <xf numFmtId="0" fontId="21" fillId="3" borderId="0" xfId="0" applyFont="1" applyFill="1" applyAlignment="1"/>
    <xf numFmtId="0" fontId="26" fillId="7" borderId="1" xfId="0" applyFont="1" applyFill="1" applyBorder="1" applyAlignment="1">
      <alignment horizontal="center" vertical="center" wrapText="1"/>
    </xf>
    <xf numFmtId="0" fontId="26" fillId="7" borderId="1" xfId="0" applyFont="1" applyFill="1" applyBorder="1" applyAlignment="1">
      <alignment vertical="center"/>
    </xf>
    <xf numFmtId="0" fontId="26" fillId="7" borderId="11" xfId="0" applyFont="1" applyFill="1" applyBorder="1" applyAlignment="1">
      <alignment horizontal="center" vertical="center" wrapText="1"/>
    </xf>
    <xf numFmtId="0" fontId="47" fillId="3" borderId="0" xfId="1" applyFont="1" applyFill="1" applyBorder="1" applyAlignment="1">
      <alignment horizontal="left" vertical="center"/>
    </xf>
    <xf numFmtId="0" fontId="48" fillId="3" borderId="0" xfId="0" applyFont="1" applyFill="1" applyBorder="1" applyAlignment="1">
      <alignment horizontal="left" vertical="center"/>
    </xf>
    <xf numFmtId="0" fontId="56" fillId="3" borderId="0" xfId="0" applyFont="1" applyFill="1" applyAlignment="1"/>
    <xf numFmtId="0" fontId="26" fillId="3" borderId="0" xfId="0" applyFont="1" applyFill="1" applyBorder="1" applyAlignment="1">
      <alignment horizontal="center" vertical="center"/>
    </xf>
    <xf numFmtId="0" fontId="39" fillId="3" borderId="0" xfId="0" applyFont="1" applyFill="1" applyBorder="1" applyAlignment="1">
      <alignment horizontal="center" vertical="center"/>
    </xf>
    <xf numFmtId="0" fontId="49" fillId="3" borderId="0" xfId="0" applyFont="1" applyFill="1" applyBorder="1" applyAlignment="1">
      <alignment horizontal="center" vertical="center" wrapText="1"/>
    </xf>
    <xf numFmtId="0" fontId="1" fillId="2" borderId="0" xfId="0" applyFont="1" applyFill="1" applyBorder="1"/>
    <xf numFmtId="0" fontId="58" fillId="0" borderId="0" xfId="0" applyFont="1"/>
    <xf numFmtId="0" fontId="47" fillId="3" borderId="0" xfId="1" applyFont="1" applyFill="1" applyAlignment="1">
      <alignment horizontal="left"/>
    </xf>
    <xf numFmtId="0" fontId="26" fillId="8" borderId="17"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0" fillId="3" borderId="2" xfId="0" applyFont="1" applyFill="1" applyBorder="1" applyAlignment="1">
      <alignment horizontal="left" vertical="center"/>
    </xf>
    <xf numFmtId="164" fontId="20" fillId="3" borderId="2" xfId="0" applyNumberFormat="1" applyFont="1" applyFill="1" applyBorder="1" applyAlignment="1">
      <alignment horizontal="left" vertical="center"/>
    </xf>
    <xf numFmtId="0" fontId="29" fillId="3" borderId="0" xfId="0" applyFont="1" applyFill="1" applyBorder="1" applyAlignment="1">
      <alignment horizontal="left" vertical="center" wrapText="1"/>
    </xf>
    <xf numFmtId="0" fontId="28" fillId="3" borderId="3" xfId="0" applyFont="1" applyFill="1" applyBorder="1" applyAlignment="1">
      <alignment horizontal="left" vertical="center" wrapText="1"/>
    </xf>
    <xf numFmtId="0" fontId="42" fillId="3" borderId="0" xfId="1" applyFont="1" applyFill="1" applyAlignment="1">
      <alignment horizontal="center"/>
    </xf>
    <xf numFmtId="0" fontId="28" fillId="3" borderId="3" xfId="0" applyFont="1" applyFill="1" applyBorder="1" applyAlignment="1">
      <alignment horizontal="left" vertical="center"/>
    </xf>
    <xf numFmtId="0" fontId="43" fillId="3" borderId="0" xfId="0" applyFont="1" applyFill="1" applyAlignment="1">
      <alignment horizontal="center"/>
    </xf>
    <xf numFmtId="0" fontId="58" fillId="3" borderId="0" xfId="0" applyFont="1" applyFill="1" applyBorder="1" applyAlignment="1">
      <alignment horizontal="center"/>
    </xf>
    <xf numFmtId="0" fontId="29" fillId="3" borderId="0" xfId="0" applyFont="1" applyFill="1" applyBorder="1" applyAlignment="1">
      <alignment horizontal="left" vertical="center"/>
    </xf>
    <xf numFmtId="0" fontId="29" fillId="3" borderId="0" xfId="0" applyFont="1" applyFill="1" applyBorder="1" applyAlignment="1">
      <alignment horizontal="center" vertical="center" wrapText="1"/>
    </xf>
    <xf numFmtId="0" fontId="60" fillId="3" borderId="0" xfId="0" applyFont="1" applyFill="1" applyBorder="1" applyAlignment="1">
      <alignment horizontal="center" vertical="center"/>
    </xf>
    <xf numFmtId="0" fontId="44" fillId="3" borderId="0" xfId="0" applyFont="1" applyFill="1" applyAlignment="1">
      <alignment horizontal="center"/>
    </xf>
    <xf numFmtId="0" fontId="36" fillId="3" borderId="0" xfId="0" applyFont="1" applyFill="1" applyAlignment="1">
      <alignment horizontal="left"/>
    </xf>
    <xf numFmtId="0" fontId="59" fillId="3" borderId="0" xfId="0" applyFont="1" applyFill="1" applyAlignment="1">
      <alignment horizontal="left"/>
    </xf>
    <xf numFmtId="0" fontId="26" fillId="8" borderId="17" xfId="0" applyFont="1" applyFill="1" applyBorder="1" applyAlignment="1">
      <alignment horizontal="left" vertical="center" wrapText="1"/>
    </xf>
    <xf numFmtId="0" fontId="26" fillId="8" borderId="18" xfId="0" applyFont="1" applyFill="1" applyBorder="1" applyAlignment="1">
      <alignment horizontal="left" vertical="center" wrapText="1"/>
    </xf>
    <xf numFmtId="0" fontId="26" fillId="7" borderId="16" xfId="0" applyFont="1" applyFill="1" applyBorder="1" applyAlignment="1">
      <alignment horizontal="left" vertical="center" wrapText="1"/>
    </xf>
    <xf numFmtId="0" fontId="26" fillId="7" borderId="17" xfId="0" applyFont="1" applyFill="1" applyBorder="1" applyAlignment="1">
      <alignment horizontal="left" vertical="center" wrapText="1"/>
    </xf>
    <xf numFmtId="0" fontId="26" fillId="8" borderId="30" xfId="0" applyFont="1" applyFill="1" applyBorder="1" applyAlignment="1">
      <alignment horizontal="left" vertical="center" wrapText="1"/>
    </xf>
    <xf numFmtId="0" fontId="40" fillId="3" borderId="0" xfId="0" applyFont="1" applyFill="1" applyAlignment="1">
      <alignment horizontal="center" vertical="center"/>
    </xf>
    <xf numFmtId="0" fontId="57" fillId="3" borderId="0" xfId="0" applyFont="1" applyFill="1" applyBorder="1" applyAlignment="1">
      <alignment horizontal="right" vertical="center"/>
    </xf>
    <xf numFmtId="0" fontId="38" fillId="6" borderId="13" xfId="0" applyFont="1" applyFill="1" applyBorder="1" applyAlignment="1">
      <alignment horizontal="left" vertical="center" wrapText="1"/>
    </xf>
    <xf numFmtId="0" fontId="38" fillId="6" borderId="14" xfId="0" applyFont="1" applyFill="1" applyBorder="1" applyAlignment="1">
      <alignment horizontal="left" vertical="center" wrapText="1"/>
    </xf>
    <xf numFmtId="0" fontId="38" fillId="6" borderId="15" xfId="0" applyFont="1" applyFill="1" applyBorder="1" applyAlignment="1">
      <alignment horizontal="left" vertical="center" wrapText="1"/>
    </xf>
    <xf numFmtId="0" fontId="49" fillId="8"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26" fillId="7" borderId="5" xfId="0" applyFont="1" applyFill="1" applyBorder="1" applyAlignment="1">
      <alignment horizontal="left" vertical="center" wrapText="1"/>
    </xf>
    <xf numFmtId="0" fontId="26" fillId="7" borderId="6" xfId="0" applyFont="1" applyFill="1" applyBorder="1" applyAlignment="1">
      <alignment horizontal="left" vertical="center" wrapText="1"/>
    </xf>
    <xf numFmtId="0" fontId="26" fillId="7" borderId="32" xfId="0" applyFont="1" applyFill="1" applyBorder="1" applyAlignment="1">
      <alignment horizontal="left" vertical="center" wrapText="1"/>
    </xf>
    <xf numFmtId="0" fontId="26" fillId="7" borderId="1" xfId="0" applyFont="1" applyFill="1" applyBorder="1" applyAlignment="1">
      <alignment horizontal="left" vertical="center"/>
    </xf>
    <xf numFmtId="0" fontId="26" fillId="8" borderId="1" xfId="0" applyFont="1" applyFill="1" applyBorder="1" applyAlignment="1">
      <alignment horizontal="center" vertical="center"/>
    </xf>
    <xf numFmtId="0" fontId="26" fillId="8" borderId="10" xfId="0" applyFont="1" applyFill="1" applyBorder="1" applyAlignment="1">
      <alignment horizontal="center" vertical="center"/>
    </xf>
    <xf numFmtId="0" fontId="26" fillId="7" borderId="11" xfId="0" applyFont="1" applyFill="1" applyBorder="1" applyAlignment="1">
      <alignment horizontal="left" vertical="center"/>
    </xf>
    <xf numFmtId="0" fontId="26" fillId="8" borderId="11" xfId="0" applyFont="1" applyFill="1" applyBorder="1" applyAlignment="1">
      <alignment horizontal="center" vertical="center"/>
    </xf>
    <xf numFmtId="0" fontId="26" fillId="8" borderId="12" xfId="0" applyFont="1" applyFill="1" applyBorder="1" applyAlignment="1">
      <alignment horizontal="center" vertical="center"/>
    </xf>
    <xf numFmtId="0" fontId="26" fillId="7" borderId="1" xfId="0" applyFont="1" applyFill="1" applyBorder="1" applyAlignment="1">
      <alignment vertical="center" wrapText="1"/>
    </xf>
    <xf numFmtId="0" fontId="26" fillId="7" borderId="10" xfId="0" applyFont="1" applyFill="1" applyBorder="1" applyAlignment="1">
      <alignment vertical="center" wrapText="1"/>
    </xf>
    <xf numFmtId="0" fontId="26" fillId="7" borderId="11" xfId="0" applyFont="1" applyFill="1" applyBorder="1" applyAlignment="1">
      <alignment vertical="center" wrapText="1"/>
    </xf>
    <xf numFmtId="0" fontId="26" fillId="7" borderId="12" xfId="0" applyFont="1" applyFill="1" applyBorder="1" applyAlignment="1">
      <alignment vertical="center" wrapText="1"/>
    </xf>
    <xf numFmtId="0" fontId="44" fillId="3" borderId="0" xfId="1" applyFont="1" applyFill="1" applyAlignment="1">
      <alignment horizontal="left"/>
    </xf>
    <xf numFmtId="0" fontId="26" fillId="8" borderId="31" xfId="0" applyFont="1" applyFill="1" applyBorder="1" applyAlignment="1">
      <alignment horizontal="center" vertical="center" wrapText="1"/>
    </xf>
    <xf numFmtId="0" fontId="26" fillId="8" borderId="26" xfId="0" applyFont="1" applyFill="1" applyBorder="1" applyAlignment="1">
      <alignment horizontal="center" vertical="center" wrapText="1"/>
    </xf>
    <xf numFmtId="0" fontId="26" fillId="8" borderId="27" xfId="0" applyFont="1" applyFill="1" applyBorder="1" applyAlignment="1">
      <alignment horizontal="center" vertical="center" wrapText="1"/>
    </xf>
    <xf numFmtId="0" fontId="26" fillId="8" borderId="16" xfId="0" applyFont="1" applyFill="1" applyBorder="1" applyAlignment="1">
      <alignment horizontal="center" vertical="center" wrapText="1"/>
    </xf>
    <xf numFmtId="0" fontId="26" fillId="8" borderId="17" xfId="0" applyFont="1" applyFill="1" applyBorder="1" applyAlignment="1">
      <alignment horizontal="center" vertical="center" wrapText="1"/>
    </xf>
    <xf numFmtId="0" fontId="26" fillId="8" borderId="18" xfId="0" applyFont="1" applyFill="1" applyBorder="1" applyAlignment="1">
      <alignment horizontal="center" vertical="center" wrapText="1"/>
    </xf>
    <xf numFmtId="0" fontId="26" fillId="8" borderId="22" xfId="0" applyFont="1" applyFill="1" applyBorder="1" applyAlignment="1">
      <alignment horizontal="center" vertical="center" wrapText="1"/>
    </xf>
    <xf numFmtId="0" fontId="26" fillId="8" borderId="28" xfId="0" applyFont="1" applyFill="1" applyBorder="1" applyAlignment="1">
      <alignment horizontal="center" vertical="center" wrapText="1"/>
    </xf>
    <xf numFmtId="0" fontId="26" fillId="8" borderId="29" xfId="0" applyFont="1" applyFill="1" applyBorder="1" applyAlignment="1">
      <alignment horizontal="center" vertical="center" wrapText="1"/>
    </xf>
    <xf numFmtId="0" fontId="38" fillId="6" borderId="22" xfId="0" applyFont="1" applyFill="1" applyBorder="1" applyAlignment="1">
      <alignment horizontal="left" vertical="center" wrapText="1"/>
    </xf>
    <xf numFmtId="0" fontId="38" fillId="6" borderId="28" xfId="0" applyFont="1" applyFill="1" applyBorder="1" applyAlignment="1">
      <alignment horizontal="left" vertical="center" wrapText="1"/>
    </xf>
    <xf numFmtId="0" fontId="38" fillId="6" borderId="29" xfId="0" applyFont="1" applyFill="1" applyBorder="1" applyAlignment="1">
      <alignment horizontal="left" vertical="center" wrapText="1"/>
    </xf>
    <xf numFmtId="0" fontId="26" fillId="7" borderId="33" xfId="0" applyFont="1" applyFill="1" applyBorder="1" applyAlignment="1">
      <alignment horizontal="left" vertical="center"/>
    </xf>
    <xf numFmtId="0" fontId="26" fillId="8" borderId="33" xfId="0" applyFont="1" applyFill="1" applyBorder="1" applyAlignment="1">
      <alignment horizontal="center" vertical="center"/>
    </xf>
    <xf numFmtId="0" fontId="26" fillId="8" borderId="34" xfId="0" applyFont="1" applyFill="1" applyBorder="1" applyAlignment="1">
      <alignment horizontal="center" vertical="center"/>
    </xf>
    <xf numFmtId="0" fontId="38" fillId="6" borderId="23" xfId="0" applyFont="1" applyFill="1" applyBorder="1" applyAlignment="1">
      <alignment horizontal="left" vertical="center" wrapText="1"/>
    </xf>
    <xf numFmtId="0" fontId="38" fillId="6" borderId="24" xfId="0" applyFont="1" applyFill="1" applyBorder="1" applyAlignment="1">
      <alignment horizontal="left" vertical="center" wrapText="1"/>
    </xf>
    <xf numFmtId="0" fontId="26" fillId="7" borderId="21" xfId="0" applyFont="1" applyFill="1" applyBorder="1" applyAlignment="1">
      <alignment vertical="center" wrapText="1"/>
    </xf>
    <xf numFmtId="0" fontId="26" fillId="7" borderId="25" xfId="0" applyFont="1" applyFill="1" applyBorder="1" applyAlignment="1">
      <alignment vertical="center" wrapText="1"/>
    </xf>
    <xf numFmtId="0" fontId="27" fillId="8" borderId="30" xfId="0" applyFont="1" applyFill="1" applyBorder="1" applyAlignment="1">
      <alignment horizontal="left" vertical="center" wrapText="1"/>
    </xf>
    <xf numFmtId="0" fontId="27" fillId="8" borderId="11" xfId="0" applyFont="1" applyFill="1" applyBorder="1" applyAlignment="1">
      <alignment horizontal="left" vertical="center" wrapText="1"/>
    </xf>
    <xf numFmtId="0" fontId="27" fillId="8" borderId="12" xfId="0" applyFont="1" applyFill="1" applyBorder="1" applyAlignment="1">
      <alignment horizontal="left" vertical="center" wrapText="1"/>
    </xf>
    <xf numFmtId="0" fontId="51" fillId="6" borderId="13" xfId="0" applyFont="1" applyFill="1" applyBorder="1" applyAlignment="1">
      <alignment horizontal="left" vertical="center" wrapText="1"/>
    </xf>
    <xf numFmtId="0" fontId="51" fillId="6" borderId="14" xfId="0" applyFont="1" applyFill="1" applyBorder="1" applyAlignment="1">
      <alignment horizontal="left" vertical="center" wrapText="1"/>
    </xf>
    <xf numFmtId="0" fontId="51" fillId="6" borderId="15" xfId="0" applyFont="1" applyFill="1" applyBorder="1" applyAlignment="1">
      <alignment horizontal="left" vertical="center" wrapText="1"/>
    </xf>
    <xf numFmtId="0" fontId="2" fillId="3" borderId="0" xfId="0" applyFont="1" applyFill="1" applyBorder="1" applyAlignment="1">
      <alignment horizontal="left"/>
    </xf>
    <xf numFmtId="0" fontId="29" fillId="3" borderId="0" xfId="0" applyFont="1" applyFill="1" applyAlignment="1">
      <alignment horizontal="left" vertical="center"/>
    </xf>
    <xf numFmtId="0" fontId="38" fillId="6" borderId="1" xfId="0" applyFont="1" applyFill="1" applyBorder="1" applyAlignment="1">
      <alignment horizontal="left" vertical="center" wrapText="1"/>
    </xf>
    <xf numFmtId="0" fontId="38" fillId="6" borderId="10"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C3DDFD"/>
      <color rgb="FF59D33C"/>
      <color rgb="FF00505C"/>
      <color rgb="FF96D378"/>
      <color rgb="FF64D378"/>
      <color rgb="FF01A1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hyperlink" Target="#'CEWASTE consultation sheet 2'!A1"/><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hyperlink" Target="#'CEWASTE consultation sheet 3'!A1"/><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396240</xdr:colOff>
      <xdr:row>8</xdr:row>
      <xdr:rowOff>86995</xdr:rowOff>
    </xdr:from>
    <xdr:to>
      <xdr:col>14</xdr:col>
      <xdr:colOff>539115</xdr:colOff>
      <xdr:row>17</xdr:row>
      <xdr:rowOff>371475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05790" y="1706245"/>
          <a:ext cx="11201400" cy="19989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i="1">
              <a:solidFill>
                <a:srgbClr val="59D33C"/>
              </a:solidFill>
              <a:latin typeface="Tahoma" panose="020B0604030504040204" pitchFamily="34" charset="0"/>
              <a:ea typeface="Tahoma" panose="020B0604030504040204" pitchFamily="34" charset="0"/>
              <a:cs typeface="Tahoma" panose="020B0604030504040204" pitchFamily="34" charset="0"/>
            </a:rPr>
            <a:t>WELCOME to the </a:t>
          </a:r>
          <a:r>
            <a:rPr lang="en-GB" sz="1200" b="1" i="1" u="none">
              <a:solidFill>
                <a:srgbClr val="59D33C"/>
              </a:solidFill>
              <a:latin typeface="Tahoma" panose="020B0604030504040204" pitchFamily="34" charset="0"/>
              <a:ea typeface="Tahoma" panose="020B0604030504040204" pitchFamily="34" charset="0"/>
              <a:cs typeface="Tahoma" panose="020B0604030504040204" pitchFamily="34" charset="0"/>
            </a:rPr>
            <a:t>CEWASTE project public</a:t>
          </a:r>
          <a:r>
            <a:rPr lang="en-GB" sz="1200" b="1" i="1" u="none" baseline="0">
              <a:solidFill>
                <a:srgbClr val="59D33C"/>
              </a:solidFill>
              <a:latin typeface="Tahoma" panose="020B0604030504040204" pitchFamily="34" charset="0"/>
              <a:ea typeface="Tahoma" panose="020B0604030504040204" pitchFamily="34" charset="0"/>
              <a:cs typeface="Tahoma" panose="020B0604030504040204" pitchFamily="34" charset="0"/>
            </a:rPr>
            <a:t> </a:t>
          </a:r>
          <a:r>
            <a:rPr lang="en-GB" sz="1200" b="1" i="1">
              <a:solidFill>
                <a:srgbClr val="59D33C"/>
              </a:solidFill>
              <a:latin typeface="Tahoma" panose="020B0604030504040204" pitchFamily="34" charset="0"/>
              <a:ea typeface="Tahoma" panose="020B0604030504040204" pitchFamily="34" charset="0"/>
              <a:cs typeface="Tahoma" panose="020B0604030504040204" pitchFamily="34" charset="0"/>
            </a:rPr>
            <a:t>stakeholder</a:t>
          </a:r>
          <a:r>
            <a:rPr lang="en-GB" sz="1200" b="1" i="1" baseline="0">
              <a:solidFill>
                <a:srgbClr val="59D33C"/>
              </a:solidFill>
              <a:latin typeface="Tahoma" panose="020B0604030504040204" pitchFamily="34" charset="0"/>
              <a:ea typeface="Tahoma" panose="020B0604030504040204" pitchFamily="34" charset="0"/>
              <a:cs typeface="Tahoma" panose="020B0604030504040204" pitchFamily="34" charset="0"/>
            </a:rPr>
            <a:t> </a:t>
          </a:r>
          <a:r>
            <a:rPr lang="en-GB" sz="1200" b="1" i="1">
              <a:solidFill>
                <a:srgbClr val="59D33C"/>
              </a:solidFill>
              <a:latin typeface="Tahoma" panose="020B0604030504040204" pitchFamily="34" charset="0"/>
              <a:ea typeface="Tahoma" panose="020B0604030504040204" pitchFamily="34" charset="0"/>
              <a:cs typeface="Tahoma" panose="020B0604030504040204" pitchFamily="34" charset="0"/>
            </a:rPr>
            <a:t>consultation</a:t>
          </a:r>
          <a:r>
            <a:rPr lang="en-GB" sz="1200" b="1" i="1" baseline="0">
              <a:solidFill>
                <a:srgbClr val="59D33C"/>
              </a:solidFill>
              <a:latin typeface="Tahoma" panose="020B0604030504040204" pitchFamily="34" charset="0"/>
              <a:ea typeface="Tahoma" panose="020B0604030504040204" pitchFamily="34" charset="0"/>
              <a:cs typeface="Tahoma" panose="020B0604030504040204" pitchFamily="34" charset="0"/>
            </a:rPr>
            <a:t>!</a:t>
          </a:r>
        </a:p>
        <a:p>
          <a:endParaRPr lang="en-GB" sz="1100" baseline="0">
            <a:solidFill>
              <a:srgbClr val="002060"/>
            </a:solidFill>
            <a:latin typeface="Tahoma" panose="020B0604030504040204" pitchFamily="34" charset="0"/>
            <a:ea typeface="Tahoma" panose="020B0604030504040204" pitchFamily="34" charset="0"/>
            <a:cs typeface="Tahoma" panose="020B0604030504040204" pitchFamily="34" charset="0"/>
          </a:endParaRPr>
        </a:p>
        <a:p>
          <a:r>
            <a:rPr lang="en-GB" sz="1200" u="sng">
              <a:solidFill>
                <a:srgbClr val="00505C"/>
              </a:solidFill>
              <a:effectLst/>
              <a:latin typeface="Tahoma" panose="020B0604030504040204" pitchFamily="34" charset="0"/>
              <a:ea typeface="Tahoma" panose="020B0604030504040204" pitchFamily="34" charset="0"/>
              <a:cs typeface="Tahoma" panose="020B0604030504040204" pitchFamily="34" charset="0"/>
            </a:rPr>
            <a:t>CEWASTE</a:t>
          </a:r>
          <a:r>
            <a:rPr lang="en-GB" sz="1200">
              <a:solidFill>
                <a:srgbClr val="00505C"/>
              </a:solidFill>
              <a:effectLst/>
              <a:latin typeface="Tahoma" panose="020B0604030504040204" pitchFamily="34" charset="0"/>
              <a:ea typeface="Tahoma" panose="020B0604030504040204" pitchFamily="34" charset="0"/>
              <a:cs typeface="Tahoma" panose="020B0604030504040204" pitchFamily="34" charset="0"/>
            </a:rPr>
            <a:t> is a two-year project funded by European Union's Horizon 2020 research and innovation program. It will develop, validate and launch a voluntary certification scheme for collection, transport and treatment facilities of key types of waste containing significant amounts of valuable and critical raw materials (CRMs) such as waste electrical and electronic equipment (WEEE) and batteries. </a:t>
          </a:r>
        </a:p>
        <a:p>
          <a:endParaRPr lang="es-ES" sz="1200">
            <a:solidFill>
              <a:srgbClr val="00505C"/>
            </a:solidFill>
            <a:effectLst/>
            <a:latin typeface="Tahoma" panose="020B0604030504040204" pitchFamily="34" charset="0"/>
            <a:ea typeface="Tahoma" panose="020B0604030504040204" pitchFamily="34" charset="0"/>
            <a:cs typeface="Tahoma" panose="020B0604030504040204" pitchFamily="34" charset="0"/>
          </a:endParaRPr>
        </a:p>
        <a:p>
          <a:r>
            <a:rPr lang="en-GB" sz="1200">
              <a:solidFill>
                <a:srgbClr val="00505C"/>
              </a:solidFill>
              <a:effectLst/>
              <a:latin typeface="Tahoma" panose="020B0604030504040204" pitchFamily="34" charset="0"/>
              <a:ea typeface="Tahoma" panose="020B0604030504040204" pitchFamily="34" charset="0"/>
              <a:cs typeface="Tahoma" panose="020B0604030504040204" pitchFamily="34" charset="0"/>
            </a:rPr>
            <a:t>CEWASTE has developed a set of managerial, environmental, social, traceability and technical requirements and accordingly has established an assurance and verification system and related verification mechanisms. The project has taken stock of the normative requirements defined in existing relevant guidelines and standards in the field of electrical and electronic waste treatment. Among others, the CEWASTE document is built on the EN 50625 standard series. Where these are not sufficient to meet all the project’s objectives, new requirements have been developed (with a focus on CRM recovery</a:t>
          </a:r>
          <a:r>
            <a:rPr lang="en-GB" sz="1100">
              <a:solidFill>
                <a:schemeClr val="dk1"/>
              </a:solidFill>
              <a:effectLst/>
              <a:latin typeface="+mn-lt"/>
              <a:ea typeface="+mn-ea"/>
              <a:cs typeface="+mn-cs"/>
            </a:rPr>
            <a:t>).    </a:t>
          </a:r>
          <a:endParaRPr lang="es-ES" sz="1100">
            <a:solidFill>
              <a:schemeClr val="dk1"/>
            </a:solidFill>
            <a:effectLst/>
            <a:latin typeface="+mn-lt"/>
            <a:ea typeface="+mn-ea"/>
            <a:cs typeface="+mn-cs"/>
          </a:endParaRPr>
        </a:p>
        <a:p>
          <a:endParaRPr lang="en-GB" sz="1200">
            <a:solidFill>
              <a:srgbClr val="00505C"/>
            </a:solidFill>
            <a:effectLst/>
            <a:latin typeface="Tahoma" panose="020B0604030504040204" pitchFamily="34" charset="0"/>
            <a:ea typeface="Tahoma" panose="020B0604030504040204" pitchFamily="34" charset="0"/>
            <a:cs typeface="Tahoma" panose="020B0604030504040204" pitchFamily="34" charset="0"/>
          </a:endParaRPr>
        </a:p>
        <a:p>
          <a:endParaRPr lang="es-ES" sz="1200" b="1" i="0" u="none" strike="noStrike" baseline="0">
            <a:solidFill>
              <a:schemeClr val="dk1"/>
            </a:solidFill>
            <a:latin typeface="Tahoma" panose="020B0604030504040204" pitchFamily="34" charset="0"/>
            <a:ea typeface="Tahoma" panose="020B0604030504040204" pitchFamily="34" charset="0"/>
            <a:cs typeface="Tahoma" panose="020B0604030504040204" pitchFamily="34" charset="0"/>
          </a:endParaRPr>
        </a:p>
        <a:p>
          <a:endParaRPr lang="en-GB" sz="1100" baseline="0">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editAs="oneCell">
    <xdr:from>
      <xdr:col>1</xdr:col>
      <xdr:colOff>874396</xdr:colOff>
      <xdr:row>1</xdr:row>
      <xdr:rowOff>21470</xdr:rowOff>
    </xdr:from>
    <xdr:to>
      <xdr:col>4</xdr:col>
      <xdr:colOff>278130</xdr:colOff>
      <xdr:row>8</xdr:row>
      <xdr:rowOff>5899</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3946" y="231020"/>
          <a:ext cx="1929764" cy="1394129"/>
        </a:xfrm>
        <a:prstGeom prst="rect">
          <a:avLst/>
        </a:prstGeom>
      </xdr:spPr>
    </xdr:pic>
    <xdr:clientData/>
  </xdr:twoCellAnchor>
  <xdr:twoCellAnchor>
    <xdr:from>
      <xdr:col>7</xdr:col>
      <xdr:colOff>510540</xdr:colOff>
      <xdr:row>41</xdr:row>
      <xdr:rowOff>15240</xdr:rowOff>
    </xdr:from>
    <xdr:to>
      <xdr:col>8</xdr:col>
      <xdr:colOff>152400</xdr:colOff>
      <xdr:row>41</xdr:row>
      <xdr:rowOff>160020</xdr:rowOff>
    </xdr:to>
    <xdr:sp macro="" textlink="">
      <xdr:nvSpPr>
        <xdr:cNvPr id="3" name="Arrow: Right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6120765" y="10159365"/>
          <a:ext cx="432435"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1</xdr:row>
      <xdr:rowOff>19050</xdr:rowOff>
    </xdr:from>
    <xdr:to>
      <xdr:col>4</xdr:col>
      <xdr:colOff>291546</xdr:colOff>
      <xdr:row>9</xdr:row>
      <xdr:rowOff>142875</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28600"/>
          <a:ext cx="2625171" cy="1857375"/>
        </a:xfrm>
        <a:prstGeom prst="rect">
          <a:avLst/>
        </a:prstGeom>
      </xdr:spPr>
    </xdr:pic>
    <xdr:clientData/>
  </xdr:twoCellAnchor>
  <xdr:twoCellAnchor>
    <xdr:from>
      <xdr:col>11</xdr:col>
      <xdr:colOff>1039310</xdr:colOff>
      <xdr:row>1</xdr:row>
      <xdr:rowOff>9646</xdr:rowOff>
    </xdr:from>
    <xdr:to>
      <xdr:col>11</xdr:col>
      <xdr:colOff>1589107</xdr:colOff>
      <xdr:row>2</xdr:row>
      <xdr:rowOff>1</xdr:rowOff>
    </xdr:to>
    <xdr:sp macro="" textlink="">
      <xdr:nvSpPr>
        <xdr:cNvPr id="2" name="Arrow: Right 1">
          <a:hlinkClick xmlns:r="http://schemas.openxmlformats.org/officeDocument/2006/relationships" r:id="rId2"/>
          <a:extLst>
            <a:ext uri="{FF2B5EF4-FFF2-40B4-BE49-F238E27FC236}">
              <a16:creationId xmlns:a16="http://schemas.microsoft.com/office/drawing/2014/main" id="{00000000-0008-0000-0100-000002000000}"/>
            </a:ext>
          </a:extLst>
        </xdr:cNvPr>
        <xdr:cNvSpPr/>
      </xdr:nvSpPr>
      <xdr:spPr>
        <a:xfrm>
          <a:off x="15748804" y="214614"/>
          <a:ext cx="549797" cy="18326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22861</xdr:colOff>
      <xdr:row>1</xdr:row>
      <xdr:rowOff>28576</xdr:rowOff>
    </xdr:from>
    <xdr:to>
      <xdr:col>4</xdr:col>
      <xdr:colOff>598171</xdr:colOff>
      <xdr:row>5</xdr:row>
      <xdr:rowOff>192325</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2411" y="238126"/>
          <a:ext cx="2013585" cy="144962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171450</xdr:colOff>
          <xdr:row>7</xdr:row>
          <xdr:rowOff>104775</xdr:rowOff>
        </xdr:from>
        <xdr:to>
          <xdr:col>2</xdr:col>
          <xdr:colOff>457200</xdr:colOff>
          <xdr:row>7</xdr:row>
          <xdr:rowOff>323850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xdr:row>
          <xdr:rowOff>66675</xdr:rowOff>
        </xdr:from>
        <xdr:to>
          <xdr:col>2</xdr:col>
          <xdr:colOff>400050</xdr:colOff>
          <xdr:row>8</xdr:row>
          <xdr:rowOff>257175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12</xdr:row>
          <xdr:rowOff>104775</xdr:rowOff>
        </xdr:from>
        <xdr:to>
          <xdr:col>2</xdr:col>
          <xdr:colOff>457200</xdr:colOff>
          <xdr:row>12</xdr:row>
          <xdr:rowOff>323850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13</xdr:row>
          <xdr:rowOff>66675</xdr:rowOff>
        </xdr:from>
        <xdr:to>
          <xdr:col>2</xdr:col>
          <xdr:colOff>400050</xdr:colOff>
          <xdr:row>13</xdr:row>
          <xdr:rowOff>257175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17</xdr:row>
          <xdr:rowOff>104775</xdr:rowOff>
        </xdr:from>
        <xdr:to>
          <xdr:col>2</xdr:col>
          <xdr:colOff>457200</xdr:colOff>
          <xdr:row>17</xdr:row>
          <xdr:rowOff>323850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18</xdr:row>
          <xdr:rowOff>66675</xdr:rowOff>
        </xdr:from>
        <xdr:to>
          <xdr:col>2</xdr:col>
          <xdr:colOff>400050</xdr:colOff>
          <xdr:row>18</xdr:row>
          <xdr:rowOff>257175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23</xdr:row>
          <xdr:rowOff>66675</xdr:rowOff>
        </xdr:from>
        <xdr:to>
          <xdr:col>2</xdr:col>
          <xdr:colOff>400050</xdr:colOff>
          <xdr:row>23</xdr:row>
          <xdr:rowOff>257175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22</xdr:row>
          <xdr:rowOff>66675</xdr:rowOff>
        </xdr:from>
        <xdr:to>
          <xdr:col>2</xdr:col>
          <xdr:colOff>400050</xdr:colOff>
          <xdr:row>22</xdr:row>
          <xdr:rowOff>257175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35</xdr:row>
          <xdr:rowOff>66675</xdr:rowOff>
        </xdr:from>
        <xdr:to>
          <xdr:col>2</xdr:col>
          <xdr:colOff>400050</xdr:colOff>
          <xdr:row>35</xdr:row>
          <xdr:rowOff>257175</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36</xdr:row>
          <xdr:rowOff>66675</xdr:rowOff>
        </xdr:from>
        <xdr:to>
          <xdr:col>2</xdr:col>
          <xdr:colOff>400050</xdr:colOff>
          <xdr:row>36</xdr:row>
          <xdr:rowOff>257175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37</xdr:row>
          <xdr:rowOff>66675</xdr:rowOff>
        </xdr:from>
        <xdr:to>
          <xdr:col>2</xdr:col>
          <xdr:colOff>400050</xdr:colOff>
          <xdr:row>37</xdr:row>
          <xdr:rowOff>257175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13</xdr:row>
          <xdr:rowOff>66675</xdr:rowOff>
        </xdr:from>
        <xdr:to>
          <xdr:col>2</xdr:col>
          <xdr:colOff>400050</xdr:colOff>
          <xdr:row>13</xdr:row>
          <xdr:rowOff>257175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17</xdr:row>
          <xdr:rowOff>104775</xdr:rowOff>
        </xdr:from>
        <xdr:to>
          <xdr:col>2</xdr:col>
          <xdr:colOff>457200</xdr:colOff>
          <xdr:row>17</xdr:row>
          <xdr:rowOff>323850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18</xdr:row>
          <xdr:rowOff>66675</xdr:rowOff>
        </xdr:from>
        <xdr:to>
          <xdr:col>2</xdr:col>
          <xdr:colOff>400050</xdr:colOff>
          <xdr:row>18</xdr:row>
          <xdr:rowOff>257175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23</xdr:row>
          <xdr:rowOff>66675</xdr:rowOff>
        </xdr:from>
        <xdr:to>
          <xdr:col>2</xdr:col>
          <xdr:colOff>400050</xdr:colOff>
          <xdr:row>23</xdr:row>
          <xdr:rowOff>257175</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38</xdr:row>
          <xdr:rowOff>66675</xdr:rowOff>
        </xdr:from>
        <xdr:to>
          <xdr:col>2</xdr:col>
          <xdr:colOff>400050</xdr:colOff>
          <xdr:row>38</xdr:row>
          <xdr:rowOff>257175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40</xdr:row>
          <xdr:rowOff>66675</xdr:rowOff>
        </xdr:from>
        <xdr:to>
          <xdr:col>2</xdr:col>
          <xdr:colOff>400050</xdr:colOff>
          <xdr:row>40</xdr:row>
          <xdr:rowOff>257175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45</xdr:row>
          <xdr:rowOff>66675</xdr:rowOff>
        </xdr:from>
        <xdr:to>
          <xdr:col>2</xdr:col>
          <xdr:colOff>400050</xdr:colOff>
          <xdr:row>45</xdr:row>
          <xdr:rowOff>257175</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46</xdr:row>
          <xdr:rowOff>66675</xdr:rowOff>
        </xdr:from>
        <xdr:to>
          <xdr:col>2</xdr:col>
          <xdr:colOff>400050</xdr:colOff>
          <xdr:row>46</xdr:row>
          <xdr:rowOff>257175</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47</xdr:row>
          <xdr:rowOff>66675</xdr:rowOff>
        </xdr:from>
        <xdr:to>
          <xdr:col>2</xdr:col>
          <xdr:colOff>400050</xdr:colOff>
          <xdr:row>47</xdr:row>
          <xdr:rowOff>257175</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59</xdr:row>
          <xdr:rowOff>66675</xdr:rowOff>
        </xdr:from>
        <xdr:to>
          <xdr:col>2</xdr:col>
          <xdr:colOff>400050</xdr:colOff>
          <xdr:row>59</xdr:row>
          <xdr:rowOff>257175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48</xdr:row>
          <xdr:rowOff>66675</xdr:rowOff>
        </xdr:from>
        <xdr:to>
          <xdr:col>2</xdr:col>
          <xdr:colOff>400050</xdr:colOff>
          <xdr:row>48</xdr:row>
          <xdr:rowOff>257175</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2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49</xdr:row>
          <xdr:rowOff>66675</xdr:rowOff>
        </xdr:from>
        <xdr:to>
          <xdr:col>2</xdr:col>
          <xdr:colOff>400050</xdr:colOff>
          <xdr:row>49</xdr:row>
          <xdr:rowOff>257175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2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50</xdr:row>
          <xdr:rowOff>66675</xdr:rowOff>
        </xdr:from>
        <xdr:to>
          <xdr:col>2</xdr:col>
          <xdr:colOff>400050</xdr:colOff>
          <xdr:row>50</xdr:row>
          <xdr:rowOff>257175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2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51</xdr:row>
          <xdr:rowOff>66675</xdr:rowOff>
        </xdr:from>
        <xdr:to>
          <xdr:col>2</xdr:col>
          <xdr:colOff>400050</xdr:colOff>
          <xdr:row>51</xdr:row>
          <xdr:rowOff>257175</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52</xdr:row>
          <xdr:rowOff>66675</xdr:rowOff>
        </xdr:from>
        <xdr:to>
          <xdr:col>2</xdr:col>
          <xdr:colOff>400050</xdr:colOff>
          <xdr:row>52</xdr:row>
          <xdr:rowOff>257175</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2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53</xdr:row>
          <xdr:rowOff>66675</xdr:rowOff>
        </xdr:from>
        <xdr:to>
          <xdr:col>2</xdr:col>
          <xdr:colOff>400050</xdr:colOff>
          <xdr:row>53</xdr:row>
          <xdr:rowOff>257175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2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54</xdr:row>
          <xdr:rowOff>66675</xdr:rowOff>
        </xdr:from>
        <xdr:to>
          <xdr:col>2</xdr:col>
          <xdr:colOff>400050</xdr:colOff>
          <xdr:row>54</xdr:row>
          <xdr:rowOff>257175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2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55</xdr:row>
          <xdr:rowOff>66675</xdr:rowOff>
        </xdr:from>
        <xdr:to>
          <xdr:col>2</xdr:col>
          <xdr:colOff>400050</xdr:colOff>
          <xdr:row>55</xdr:row>
          <xdr:rowOff>257175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2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65</xdr:row>
          <xdr:rowOff>66675</xdr:rowOff>
        </xdr:from>
        <xdr:to>
          <xdr:col>2</xdr:col>
          <xdr:colOff>400050</xdr:colOff>
          <xdr:row>65</xdr:row>
          <xdr:rowOff>257175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2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67</xdr:row>
          <xdr:rowOff>66675</xdr:rowOff>
        </xdr:from>
        <xdr:to>
          <xdr:col>2</xdr:col>
          <xdr:colOff>400050</xdr:colOff>
          <xdr:row>67</xdr:row>
          <xdr:rowOff>257175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2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68</xdr:row>
          <xdr:rowOff>66675</xdr:rowOff>
        </xdr:from>
        <xdr:to>
          <xdr:col>2</xdr:col>
          <xdr:colOff>400050</xdr:colOff>
          <xdr:row>68</xdr:row>
          <xdr:rowOff>257175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2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69</xdr:row>
          <xdr:rowOff>66675</xdr:rowOff>
        </xdr:from>
        <xdr:to>
          <xdr:col>2</xdr:col>
          <xdr:colOff>400050</xdr:colOff>
          <xdr:row>69</xdr:row>
          <xdr:rowOff>257175</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2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71</xdr:row>
          <xdr:rowOff>66675</xdr:rowOff>
        </xdr:from>
        <xdr:to>
          <xdr:col>2</xdr:col>
          <xdr:colOff>400050</xdr:colOff>
          <xdr:row>71</xdr:row>
          <xdr:rowOff>257175</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2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70</xdr:row>
          <xdr:rowOff>66675</xdr:rowOff>
        </xdr:from>
        <xdr:to>
          <xdr:col>2</xdr:col>
          <xdr:colOff>400050</xdr:colOff>
          <xdr:row>70</xdr:row>
          <xdr:rowOff>257175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2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76</xdr:row>
          <xdr:rowOff>66675</xdr:rowOff>
        </xdr:from>
        <xdr:to>
          <xdr:col>2</xdr:col>
          <xdr:colOff>400050</xdr:colOff>
          <xdr:row>76</xdr:row>
          <xdr:rowOff>257175</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2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78</xdr:row>
          <xdr:rowOff>66675</xdr:rowOff>
        </xdr:from>
        <xdr:to>
          <xdr:col>2</xdr:col>
          <xdr:colOff>400050</xdr:colOff>
          <xdr:row>78</xdr:row>
          <xdr:rowOff>257175</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2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79</xdr:row>
          <xdr:rowOff>66675</xdr:rowOff>
        </xdr:from>
        <xdr:to>
          <xdr:col>2</xdr:col>
          <xdr:colOff>400050</xdr:colOff>
          <xdr:row>79</xdr:row>
          <xdr:rowOff>257175</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2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80</xdr:row>
          <xdr:rowOff>66675</xdr:rowOff>
        </xdr:from>
        <xdr:to>
          <xdr:col>2</xdr:col>
          <xdr:colOff>400050</xdr:colOff>
          <xdr:row>80</xdr:row>
          <xdr:rowOff>257175</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2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83</xdr:row>
          <xdr:rowOff>66675</xdr:rowOff>
        </xdr:from>
        <xdr:to>
          <xdr:col>2</xdr:col>
          <xdr:colOff>400050</xdr:colOff>
          <xdr:row>83</xdr:row>
          <xdr:rowOff>257175</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2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82</xdr:row>
          <xdr:rowOff>66675</xdr:rowOff>
        </xdr:from>
        <xdr:to>
          <xdr:col>2</xdr:col>
          <xdr:colOff>400050</xdr:colOff>
          <xdr:row>82</xdr:row>
          <xdr:rowOff>257175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2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77</xdr:row>
          <xdr:rowOff>66675</xdr:rowOff>
        </xdr:from>
        <xdr:to>
          <xdr:col>2</xdr:col>
          <xdr:colOff>400050</xdr:colOff>
          <xdr:row>77</xdr:row>
          <xdr:rowOff>257175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2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82</xdr:row>
          <xdr:rowOff>66675</xdr:rowOff>
        </xdr:from>
        <xdr:to>
          <xdr:col>2</xdr:col>
          <xdr:colOff>400050</xdr:colOff>
          <xdr:row>82</xdr:row>
          <xdr:rowOff>257175</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2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81</xdr:row>
          <xdr:rowOff>66675</xdr:rowOff>
        </xdr:from>
        <xdr:to>
          <xdr:col>2</xdr:col>
          <xdr:colOff>400050</xdr:colOff>
          <xdr:row>81</xdr:row>
          <xdr:rowOff>257175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2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107</xdr:row>
          <xdr:rowOff>66675</xdr:rowOff>
        </xdr:from>
        <xdr:to>
          <xdr:col>2</xdr:col>
          <xdr:colOff>400050</xdr:colOff>
          <xdr:row>107</xdr:row>
          <xdr:rowOff>257175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2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108</xdr:row>
          <xdr:rowOff>66675</xdr:rowOff>
        </xdr:from>
        <xdr:to>
          <xdr:col>2</xdr:col>
          <xdr:colOff>400050</xdr:colOff>
          <xdr:row>108</xdr:row>
          <xdr:rowOff>257175</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2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109</xdr:row>
          <xdr:rowOff>66675</xdr:rowOff>
        </xdr:from>
        <xdr:to>
          <xdr:col>2</xdr:col>
          <xdr:colOff>400050</xdr:colOff>
          <xdr:row>109</xdr:row>
          <xdr:rowOff>257175</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2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110</xdr:row>
          <xdr:rowOff>66675</xdr:rowOff>
        </xdr:from>
        <xdr:to>
          <xdr:col>2</xdr:col>
          <xdr:colOff>400050</xdr:colOff>
          <xdr:row>110</xdr:row>
          <xdr:rowOff>257175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2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112</xdr:row>
          <xdr:rowOff>66675</xdr:rowOff>
        </xdr:from>
        <xdr:to>
          <xdr:col>2</xdr:col>
          <xdr:colOff>400050</xdr:colOff>
          <xdr:row>112</xdr:row>
          <xdr:rowOff>257175</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2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111</xdr:row>
          <xdr:rowOff>66675</xdr:rowOff>
        </xdr:from>
        <xdr:to>
          <xdr:col>2</xdr:col>
          <xdr:colOff>400050</xdr:colOff>
          <xdr:row>111</xdr:row>
          <xdr:rowOff>257175</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02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117</xdr:row>
          <xdr:rowOff>66675</xdr:rowOff>
        </xdr:from>
        <xdr:to>
          <xdr:col>2</xdr:col>
          <xdr:colOff>400050</xdr:colOff>
          <xdr:row>117</xdr:row>
          <xdr:rowOff>257175</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02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118</xdr:row>
          <xdr:rowOff>66675</xdr:rowOff>
        </xdr:from>
        <xdr:to>
          <xdr:col>2</xdr:col>
          <xdr:colOff>400050</xdr:colOff>
          <xdr:row>118</xdr:row>
          <xdr:rowOff>257175</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02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119</xdr:row>
          <xdr:rowOff>66675</xdr:rowOff>
        </xdr:from>
        <xdr:to>
          <xdr:col>2</xdr:col>
          <xdr:colOff>400050</xdr:colOff>
          <xdr:row>119</xdr:row>
          <xdr:rowOff>257175</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02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120</xdr:row>
          <xdr:rowOff>66675</xdr:rowOff>
        </xdr:from>
        <xdr:to>
          <xdr:col>2</xdr:col>
          <xdr:colOff>400050</xdr:colOff>
          <xdr:row>120</xdr:row>
          <xdr:rowOff>257175</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02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89</xdr:row>
          <xdr:rowOff>66675</xdr:rowOff>
        </xdr:from>
        <xdr:to>
          <xdr:col>2</xdr:col>
          <xdr:colOff>400050</xdr:colOff>
          <xdr:row>89</xdr:row>
          <xdr:rowOff>257175</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02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89</xdr:row>
          <xdr:rowOff>66675</xdr:rowOff>
        </xdr:from>
        <xdr:to>
          <xdr:col>2</xdr:col>
          <xdr:colOff>400050</xdr:colOff>
          <xdr:row>89</xdr:row>
          <xdr:rowOff>257175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02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88</xdr:row>
          <xdr:rowOff>66675</xdr:rowOff>
        </xdr:from>
        <xdr:to>
          <xdr:col>2</xdr:col>
          <xdr:colOff>400050</xdr:colOff>
          <xdr:row>88</xdr:row>
          <xdr:rowOff>257175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02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97</xdr:row>
          <xdr:rowOff>66675</xdr:rowOff>
        </xdr:from>
        <xdr:to>
          <xdr:col>2</xdr:col>
          <xdr:colOff>400050</xdr:colOff>
          <xdr:row>97</xdr:row>
          <xdr:rowOff>257175</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02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96</xdr:row>
          <xdr:rowOff>66675</xdr:rowOff>
        </xdr:from>
        <xdr:to>
          <xdr:col>2</xdr:col>
          <xdr:colOff>400050</xdr:colOff>
          <xdr:row>96</xdr:row>
          <xdr:rowOff>257175</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02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95</xdr:row>
          <xdr:rowOff>66675</xdr:rowOff>
        </xdr:from>
        <xdr:to>
          <xdr:col>2</xdr:col>
          <xdr:colOff>400050</xdr:colOff>
          <xdr:row>95</xdr:row>
          <xdr:rowOff>257175</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2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94</xdr:row>
          <xdr:rowOff>66675</xdr:rowOff>
        </xdr:from>
        <xdr:to>
          <xdr:col>2</xdr:col>
          <xdr:colOff>400050</xdr:colOff>
          <xdr:row>94</xdr:row>
          <xdr:rowOff>257175</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2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39</xdr:row>
          <xdr:rowOff>66675</xdr:rowOff>
        </xdr:from>
        <xdr:to>
          <xdr:col>2</xdr:col>
          <xdr:colOff>400050</xdr:colOff>
          <xdr:row>39</xdr:row>
          <xdr:rowOff>257175</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2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29</xdr:row>
          <xdr:rowOff>66675</xdr:rowOff>
        </xdr:from>
        <xdr:to>
          <xdr:col>2</xdr:col>
          <xdr:colOff>400050</xdr:colOff>
          <xdr:row>29</xdr:row>
          <xdr:rowOff>257175</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2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28</xdr:row>
          <xdr:rowOff>66675</xdr:rowOff>
        </xdr:from>
        <xdr:to>
          <xdr:col>2</xdr:col>
          <xdr:colOff>400050</xdr:colOff>
          <xdr:row>28</xdr:row>
          <xdr:rowOff>257175</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2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29</xdr:row>
          <xdr:rowOff>66675</xdr:rowOff>
        </xdr:from>
        <xdr:to>
          <xdr:col>2</xdr:col>
          <xdr:colOff>400050</xdr:colOff>
          <xdr:row>29</xdr:row>
          <xdr:rowOff>257175</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2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56</xdr:row>
          <xdr:rowOff>66675</xdr:rowOff>
        </xdr:from>
        <xdr:to>
          <xdr:col>2</xdr:col>
          <xdr:colOff>400050</xdr:colOff>
          <xdr:row>56</xdr:row>
          <xdr:rowOff>257175</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2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57</xdr:row>
          <xdr:rowOff>66675</xdr:rowOff>
        </xdr:from>
        <xdr:to>
          <xdr:col>2</xdr:col>
          <xdr:colOff>400050</xdr:colOff>
          <xdr:row>57</xdr:row>
          <xdr:rowOff>257175</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2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58</xdr:row>
          <xdr:rowOff>66675</xdr:rowOff>
        </xdr:from>
        <xdr:to>
          <xdr:col>2</xdr:col>
          <xdr:colOff>400050</xdr:colOff>
          <xdr:row>58</xdr:row>
          <xdr:rowOff>257175</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2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59</xdr:row>
          <xdr:rowOff>0</xdr:rowOff>
        </xdr:from>
        <xdr:to>
          <xdr:col>2</xdr:col>
          <xdr:colOff>400050</xdr:colOff>
          <xdr:row>59</xdr:row>
          <xdr:rowOff>190500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02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66</xdr:row>
          <xdr:rowOff>66675</xdr:rowOff>
        </xdr:from>
        <xdr:to>
          <xdr:col>2</xdr:col>
          <xdr:colOff>400050</xdr:colOff>
          <xdr:row>66</xdr:row>
          <xdr:rowOff>257175</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02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ewaste.eu/public-consultation/" TargetMode="External"/><Relationship Id="rId7" Type="http://schemas.openxmlformats.org/officeDocument/2006/relationships/drawing" Target="../drawings/drawing1.xml"/><Relationship Id="rId2" Type="http://schemas.openxmlformats.org/officeDocument/2006/relationships/hyperlink" Target="mailto:info@cewaste.eu" TargetMode="External"/><Relationship Id="rId1" Type="http://schemas.openxmlformats.org/officeDocument/2006/relationships/hyperlink" Target="https://cewaste.eu/wp-content/uploads/2019/12/CEWASTE-normative-requirements-for-public-consultation.pdf" TargetMode="External"/><Relationship Id="rId6" Type="http://schemas.openxmlformats.org/officeDocument/2006/relationships/printerSettings" Target="../printerSettings/printerSettings1.bin"/><Relationship Id="rId5" Type="http://schemas.openxmlformats.org/officeDocument/2006/relationships/hyperlink" Target="https://cewaste.eu/wp-content/uploads/2019/12/CEWASTE-Participant-sheet-Informed-consent-form-public-consultation_final.pdf" TargetMode="External"/><Relationship Id="rId4" Type="http://schemas.openxmlformats.org/officeDocument/2006/relationships/hyperlink" Target="https://cewaste.eu/get-involve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50" Type="http://schemas.openxmlformats.org/officeDocument/2006/relationships/ctrlProp" Target="../ctrlProps/ctrlProp46.xml"/><Relationship Id="rId55" Type="http://schemas.openxmlformats.org/officeDocument/2006/relationships/ctrlProp" Target="../ctrlProps/ctrlProp51.xml"/><Relationship Id="rId63" Type="http://schemas.openxmlformats.org/officeDocument/2006/relationships/ctrlProp" Target="../ctrlProps/ctrlProp59.xml"/><Relationship Id="rId68" Type="http://schemas.openxmlformats.org/officeDocument/2006/relationships/ctrlProp" Target="../ctrlProps/ctrlProp64.xml"/><Relationship Id="rId7" Type="http://schemas.openxmlformats.org/officeDocument/2006/relationships/ctrlProp" Target="../ctrlProps/ctrlProp3.xml"/><Relationship Id="rId71" Type="http://schemas.openxmlformats.org/officeDocument/2006/relationships/ctrlProp" Target="../ctrlProps/ctrlProp67.xml"/><Relationship Id="rId2" Type="http://schemas.openxmlformats.org/officeDocument/2006/relationships/printerSettings" Target="../printerSettings/printerSettings3.bin"/><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66" Type="http://schemas.openxmlformats.org/officeDocument/2006/relationships/ctrlProp" Target="../ctrlProps/ctrlProp62.xml"/><Relationship Id="rId74" Type="http://schemas.openxmlformats.org/officeDocument/2006/relationships/ctrlProp" Target="../ctrlProps/ctrlProp7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61" Type="http://schemas.openxmlformats.org/officeDocument/2006/relationships/ctrlProp" Target="../ctrlProps/ctrlProp57.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69" Type="http://schemas.openxmlformats.org/officeDocument/2006/relationships/ctrlProp" Target="../ctrlProps/ctrlProp65.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3" Type="http://schemas.openxmlformats.org/officeDocument/2006/relationships/drawing" Target="../drawings/drawing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1" Type="http://schemas.openxmlformats.org/officeDocument/2006/relationships/hyperlink" Target="mailto:info@cewaste.eu" TargetMode="External"/><Relationship Id="rId6"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sheetPr>
  <dimension ref="A1:Q47"/>
  <sheetViews>
    <sheetView tabSelected="1" zoomScaleNormal="100" workbookViewId="0"/>
  </sheetViews>
  <sheetFormatPr defaultColWidth="9.140625" defaultRowHeight="15" x14ac:dyDescent="0.25"/>
  <cols>
    <col min="1" max="1" width="3.140625" style="1" customWidth="1"/>
    <col min="2" max="2" width="6.7109375" style="1" customWidth="1"/>
    <col min="3" max="3" width="13" style="1" customWidth="1"/>
    <col min="4" max="5" width="11.85546875" style="1" customWidth="1"/>
    <col min="6" max="6" width="16.7109375" style="1" customWidth="1"/>
    <col min="7" max="7" width="11.85546875" style="1" customWidth="1"/>
    <col min="8" max="8" width="13.140625" style="1" customWidth="1"/>
    <col min="9" max="9" width="18.85546875" style="1" customWidth="1"/>
    <col min="10" max="11" width="11.85546875" style="1" customWidth="1"/>
    <col min="12" max="12" width="9.28515625" style="1" customWidth="1"/>
    <col min="13" max="13" width="16.7109375" style="1" customWidth="1"/>
    <col min="14" max="14" width="11.85546875" style="1" customWidth="1"/>
    <col min="15" max="16" width="11.42578125" style="1" customWidth="1"/>
    <col min="17" max="17" width="3.140625" style="1" customWidth="1"/>
    <col min="18" max="16384" width="9.140625" style="1"/>
  </cols>
  <sheetData>
    <row r="1" spans="1:17" ht="16.5" customHeight="1" x14ac:dyDescent="0.25">
      <c r="A1" s="52"/>
      <c r="B1" s="51"/>
      <c r="C1" s="51"/>
      <c r="D1" s="51"/>
      <c r="E1" s="51"/>
      <c r="F1" s="51"/>
      <c r="G1" s="51"/>
      <c r="H1" s="51"/>
      <c r="I1" s="51"/>
      <c r="J1" s="51"/>
      <c r="K1" s="51"/>
      <c r="L1" s="51"/>
      <c r="M1" s="51"/>
      <c r="N1" s="51"/>
      <c r="O1" s="51"/>
      <c r="P1" s="51"/>
      <c r="Q1" s="52"/>
    </row>
    <row r="2" spans="1:17" x14ac:dyDescent="0.25">
      <c r="A2" s="52"/>
      <c r="B2" s="2"/>
      <c r="C2" s="2"/>
      <c r="D2" s="2"/>
      <c r="E2" s="2"/>
      <c r="F2" s="2"/>
      <c r="G2" s="2"/>
      <c r="H2" s="2"/>
      <c r="I2" s="2"/>
      <c r="J2" s="2"/>
      <c r="K2" s="2"/>
      <c r="L2" s="2"/>
      <c r="M2" s="2"/>
      <c r="N2" s="2"/>
      <c r="O2" s="2"/>
      <c r="P2" s="2"/>
      <c r="Q2" s="52"/>
    </row>
    <row r="3" spans="1:17" ht="14.45" customHeight="1" x14ac:dyDescent="0.3">
      <c r="A3" s="52"/>
      <c r="B3" s="2"/>
      <c r="C3" s="2"/>
      <c r="D3" s="2"/>
      <c r="E3" s="2"/>
      <c r="F3" s="27"/>
      <c r="G3" s="2"/>
      <c r="H3" s="2"/>
      <c r="I3" s="2"/>
      <c r="J3" s="2"/>
      <c r="K3" s="2"/>
      <c r="L3" s="2"/>
      <c r="M3" s="2"/>
      <c r="N3" s="2"/>
      <c r="O3" s="2"/>
      <c r="P3" s="2"/>
      <c r="Q3" s="52"/>
    </row>
    <row r="4" spans="1:17" ht="14.45" customHeight="1" x14ac:dyDescent="0.3">
      <c r="A4" s="52"/>
      <c r="B4" s="2"/>
      <c r="C4" s="2"/>
      <c r="D4" s="2"/>
      <c r="E4" s="2"/>
      <c r="F4" s="27"/>
      <c r="G4" s="2"/>
      <c r="H4" s="2"/>
      <c r="I4" s="2"/>
      <c r="J4" s="2"/>
      <c r="K4" s="2"/>
      <c r="L4" s="2"/>
      <c r="M4" s="2"/>
      <c r="N4" s="2"/>
      <c r="O4" s="2"/>
      <c r="P4" s="2"/>
      <c r="Q4" s="52"/>
    </row>
    <row r="5" spans="1:17" ht="22.15" customHeight="1" x14ac:dyDescent="0.45">
      <c r="A5" s="52"/>
      <c r="B5" s="2"/>
      <c r="C5" s="2"/>
      <c r="D5" s="2"/>
      <c r="E5" s="2"/>
      <c r="F5" s="133" t="s">
        <v>54</v>
      </c>
      <c r="G5" s="133"/>
      <c r="H5" s="133"/>
      <c r="I5" s="133"/>
      <c r="J5" s="133"/>
      <c r="K5" s="133"/>
      <c r="L5" s="133"/>
      <c r="M5" s="2"/>
      <c r="N5" s="2"/>
      <c r="O5" s="2"/>
      <c r="P5" s="2"/>
      <c r="Q5" s="52"/>
    </row>
    <row r="6" spans="1:17" ht="10.9" customHeight="1" x14ac:dyDescent="0.45">
      <c r="A6" s="52"/>
      <c r="B6" s="2"/>
      <c r="C6" s="2"/>
      <c r="D6" s="2"/>
      <c r="E6" s="2"/>
      <c r="F6" s="92"/>
      <c r="G6" s="92"/>
      <c r="H6" s="92"/>
      <c r="I6" s="92"/>
      <c r="J6" s="92"/>
      <c r="K6" s="92"/>
      <c r="L6" s="92"/>
      <c r="M6" s="2"/>
      <c r="N6" s="2"/>
      <c r="O6" s="2"/>
      <c r="P6" s="2"/>
      <c r="Q6" s="52"/>
    </row>
    <row r="7" spans="1:17" ht="24.6" customHeight="1" x14ac:dyDescent="0.35">
      <c r="A7" s="52"/>
      <c r="B7" s="2"/>
      <c r="C7" s="2"/>
      <c r="D7" s="2"/>
      <c r="E7" s="2"/>
      <c r="F7" s="27"/>
      <c r="G7" s="135" t="s">
        <v>73</v>
      </c>
      <c r="H7" s="135"/>
      <c r="I7" s="135"/>
      <c r="J7" s="135"/>
      <c r="K7" s="2"/>
      <c r="L7" s="2"/>
      <c r="M7" s="2"/>
      <c r="N7" s="2"/>
      <c r="O7" s="2"/>
      <c r="P7" s="2"/>
      <c r="Q7" s="52"/>
    </row>
    <row r="8" spans="1:17" ht="11.45" customHeight="1" x14ac:dyDescent="0.35">
      <c r="A8" s="52"/>
      <c r="B8" s="2"/>
      <c r="C8" s="2"/>
      <c r="D8" s="2"/>
      <c r="E8" s="2"/>
      <c r="F8" s="27"/>
      <c r="G8" s="2"/>
      <c r="H8" s="93"/>
      <c r="I8" s="93"/>
      <c r="J8" s="93"/>
      <c r="K8" s="2"/>
      <c r="L8" s="2"/>
      <c r="M8" s="2"/>
      <c r="N8" s="2"/>
      <c r="O8" s="2"/>
      <c r="P8" s="2"/>
      <c r="Q8" s="52"/>
    </row>
    <row r="9" spans="1:17" x14ac:dyDescent="0.25">
      <c r="A9" s="52"/>
      <c r="B9" s="2"/>
      <c r="C9" s="2"/>
      <c r="D9" s="2"/>
      <c r="E9" s="2"/>
      <c r="F9" s="2"/>
      <c r="G9" s="2"/>
      <c r="H9" s="2"/>
      <c r="I9" s="2"/>
      <c r="J9" s="2"/>
      <c r="K9" s="2"/>
      <c r="L9" s="2"/>
      <c r="M9" s="2"/>
      <c r="N9" s="2"/>
      <c r="O9" s="2"/>
      <c r="P9" s="2"/>
      <c r="Q9" s="52"/>
    </row>
    <row r="10" spans="1:17" x14ac:dyDescent="0.25">
      <c r="A10" s="52"/>
      <c r="B10" s="2"/>
      <c r="C10" s="2"/>
      <c r="D10" s="2"/>
      <c r="E10" s="2"/>
      <c r="F10" s="2"/>
      <c r="G10" s="2"/>
      <c r="H10" s="2"/>
      <c r="I10" s="2"/>
      <c r="J10" s="2"/>
      <c r="K10" s="2"/>
      <c r="L10" s="2"/>
      <c r="M10" s="2"/>
      <c r="N10" s="2"/>
      <c r="O10" s="2"/>
      <c r="P10" s="2"/>
      <c r="Q10" s="52"/>
    </row>
    <row r="11" spans="1:17" x14ac:dyDescent="0.25">
      <c r="A11" s="52"/>
      <c r="B11" s="2"/>
      <c r="C11" s="2"/>
      <c r="D11" s="2"/>
      <c r="E11" s="2"/>
      <c r="F11" s="2"/>
      <c r="G11" s="2"/>
      <c r="H11" s="2"/>
      <c r="I11" s="2"/>
      <c r="J11" s="2"/>
      <c r="K11" s="2"/>
      <c r="L11" s="2"/>
      <c r="M11" s="2"/>
      <c r="N11" s="2"/>
      <c r="O11" s="2"/>
      <c r="P11" s="2"/>
      <c r="Q11" s="52"/>
    </row>
    <row r="12" spans="1:17" x14ac:dyDescent="0.25">
      <c r="A12" s="52"/>
      <c r="B12" s="2"/>
      <c r="C12" s="2"/>
      <c r="D12" s="2"/>
      <c r="E12" s="2"/>
      <c r="F12" s="2"/>
      <c r="G12" s="2"/>
      <c r="H12" s="2"/>
      <c r="I12" s="2"/>
      <c r="J12" s="2"/>
      <c r="K12" s="2"/>
      <c r="L12" s="2"/>
      <c r="M12" s="2"/>
      <c r="N12" s="2"/>
      <c r="O12" s="2"/>
      <c r="P12" s="2"/>
      <c r="Q12" s="52"/>
    </row>
    <row r="13" spans="1:17" x14ac:dyDescent="0.25">
      <c r="A13" s="52"/>
      <c r="B13" s="2"/>
      <c r="C13" s="2"/>
      <c r="D13" s="2"/>
      <c r="E13" s="2"/>
      <c r="F13" s="2"/>
      <c r="G13" s="2"/>
      <c r="H13" s="2"/>
      <c r="I13" s="2"/>
      <c r="J13" s="2"/>
      <c r="K13" s="2"/>
      <c r="L13" s="2"/>
      <c r="M13" s="2"/>
      <c r="N13" s="2"/>
      <c r="O13" s="2"/>
      <c r="P13" s="2"/>
      <c r="Q13" s="52"/>
    </row>
    <row r="14" spans="1:17" x14ac:dyDescent="0.25">
      <c r="A14" s="52"/>
      <c r="B14" s="2"/>
      <c r="C14" s="2"/>
      <c r="D14" s="2"/>
      <c r="E14" s="2"/>
      <c r="F14" s="2"/>
      <c r="G14" s="2"/>
      <c r="H14" s="2"/>
      <c r="I14" s="2"/>
      <c r="J14" s="2"/>
      <c r="K14" s="2"/>
      <c r="L14" s="2"/>
      <c r="M14" s="2"/>
      <c r="N14" s="2"/>
      <c r="O14" s="2"/>
      <c r="P14" s="2"/>
      <c r="Q14" s="52"/>
    </row>
    <row r="15" spans="1:17" x14ac:dyDescent="0.25">
      <c r="A15" s="52"/>
      <c r="B15" s="2"/>
      <c r="C15" s="2"/>
      <c r="D15" s="2"/>
      <c r="E15" s="2"/>
      <c r="F15" s="2"/>
      <c r="G15" s="2"/>
      <c r="H15" s="2"/>
      <c r="I15" s="2"/>
      <c r="J15" s="2"/>
      <c r="K15" s="2"/>
      <c r="L15" s="2"/>
      <c r="M15" s="2"/>
      <c r="N15" s="2"/>
      <c r="O15" s="2"/>
      <c r="P15" s="2"/>
      <c r="Q15" s="52"/>
    </row>
    <row r="16" spans="1:17" x14ac:dyDescent="0.25">
      <c r="A16" s="52"/>
      <c r="B16" s="2"/>
      <c r="C16" s="2"/>
      <c r="D16" s="2"/>
      <c r="E16" s="2"/>
      <c r="F16" s="2"/>
      <c r="G16" s="2"/>
      <c r="H16" s="2"/>
      <c r="I16" s="2"/>
      <c r="J16" s="2"/>
      <c r="K16" s="2"/>
      <c r="L16" s="2"/>
      <c r="M16" s="2"/>
      <c r="N16" s="2"/>
      <c r="O16" s="2"/>
      <c r="P16" s="2"/>
      <c r="Q16" s="52"/>
    </row>
    <row r="17" spans="1:17" x14ac:dyDescent="0.25">
      <c r="A17" s="52"/>
      <c r="B17" s="2"/>
      <c r="C17" s="2"/>
      <c r="D17" s="2"/>
      <c r="E17" s="2"/>
      <c r="F17" s="2"/>
      <c r="G17" s="2"/>
      <c r="H17" s="2"/>
      <c r="I17" s="2"/>
      <c r="J17" s="2"/>
      <c r="K17" s="2"/>
      <c r="L17" s="2"/>
      <c r="M17" s="2"/>
      <c r="N17" s="2"/>
      <c r="O17" s="2"/>
      <c r="P17" s="2"/>
      <c r="Q17" s="52"/>
    </row>
    <row r="18" spans="1:17" ht="32.450000000000003" customHeight="1" x14ac:dyDescent="0.25">
      <c r="A18" s="52"/>
      <c r="B18" s="2"/>
      <c r="C18" s="2"/>
      <c r="D18" s="2"/>
      <c r="E18" s="2"/>
      <c r="F18" s="2"/>
      <c r="G18" s="2"/>
      <c r="H18" s="2"/>
      <c r="I18" s="2"/>
      <c r="J18" s="2"/>
      <c r="K18" s="2"/>
      <c r="L18" s="2"/>
      <c r="M18" s="2"/>
      <c r="N18" s="2"/>
      <c r="O18" s="2"/>
      <c r="P18" s="2"/>
      <c r="Q18" s="52"/>
    </row>
    <row r="19" spans="1:17" ht="22.15" customHeight="1" x14ac:dyDescent="0.25">
      <c r="A19" s="52"/>
      <c r="B19" s="2"/>
      <c r="C19" s="136" t="s">
        <v>162</v>
      </c>
      <c r="D19" s="136"/>
      <c r="E19" s="136"/>
      <c r="F19" s="136"/>
      <c r="G19" s="136"/>
      <c r="H19" s="136"/>
      <c r="I19" s="136"/>
      <c r="J19" s="136"/>
      <c r="K19" s="136"/>
      <c r="L19" s="136"/>
      <c r="M19" s="126" t="s">
        <v>55</v>
      </c>
      <c r="N19" s="2"/>
      <c r="O19" s="2"/>
      <c r="P19" s="2"/>
      <c r="Q19" s="52"/>
    </row>
    <row r="20" spans="1:17" ht="22.15" customHeight="1" x14ac:dyDescent="0.25">
      <c r="A20" s="52"/>
      <c r="B20" s="2"/>
      <c r="C20" s="125"/>
      <c r="D20" s="2"/>
      <c r="E20" s="2"/>
      <c r="F20" s="2"/>
      <c r="G20" s="2"/>
      <c r="H20" s="2"/>
      <c r="I20" s="2"/>
      <c r="J20" s="2"/>
      <c r="K20" s="2"/>
      <c r="L20" s="2"/>
      <c r="M20" s="2"/>
      <c r="N20" s="2"/>
      <c r="O20" s="2"/>
      <c r="P20" s="2"/>
      <c r="Q20" s="52"/>
    </row>
    <row r="21" spans="1:17" s="7" customFormat="1" ht="18.75" customHeight="1" x14ac:dyDescent="0.25">
      <c r="A21" s="53"/>
      <c r="B21" s="35"/>
      <c r="C21" s="134" t="s">
        <v>10</v>
      </c>
      <c r="D21" s="134"/>
      <c r="E21" s="134"/>
      <c r="F21" s="134"/>
      <c r="G21" s="134"/>
      <c r="H21" s="134"/>
      <c r="I21" s="134"/>
      <c r="J21" s="34"/>
      <c r="K21" s="34"/>
      <c r="L21" s="34"/>
      <c r="M21" s="28"/>
      <c r="N21" s="28"/>
      <c r="O21" s="6"/>
      <c r="P21" s="6"/>
      <c r="Q21" s="53"/>
    </row>
    <row r="22" spans="1:17" s="7" customFormat="1" ht="18.75" customHeight="1" x14ac:dyDescent="0.25">
      <c r="A22" s="53"/>
      <c r="B22" s="35"/>
      <c r="C22" s="36"/>
      <c r="D22" s="37"/>
      <c r="E22" s="37"/>
      <c r="F22" s="37"/>
      <c r="G22" s="38"/>
      <c r="H22" s="37"/>
      <c r="I22" s="39"/>
      <c r="J22" s="39"/>
      <c r="K22" s="39"/>
      <c r="L22" s="39"/>
      <c r="M22" s="40"/>
      <c r="N22" s="40"/>
      <c r="O22" s="6"/>
      <c r="P22" s="6"/>
      <c r="Q22" s="53"/>
    </row>
    <row r="23" spans="1:17" ht="21" customHeight="1" x14ac:dyDescent="0.25">
      <c r="A23" s="52"/>
      <c r="B23" s="2"/>
      <c r="C23" s="137" t="s">
        <v>102</v>
      </c>
      <c r="D23" s="137"/>
      <c r="E23" s="137"/>
      <c r="F23" s="137"/>
      <c r="G23" s="137"/>
      <c r="H23" s="137"/>
      <c r="I23" s="137"/>
      <c r="J23" s="137"/>
      <c r="K23" s="137"/>
      <c r="L23" s="137"/>
      <c r="M23" s="137"/>
      <c r="N23" s="99" t="s">
        <v>55</v>
      </c>
      <c r="O23" s="2"/>
      <c r="P23" s="56"/>
      <c r="Q23" s="52"/>
    </row>
    <row r="24" spans="1:17" ht="25.15" customHeight="1" x14ac:dyDescent="0.25">
      <c r="A24" s="52"/>
      <c r="B24" s="2"/>
      <c r="C24" s="131" t="s">
        <v>149</v>
      </c>
      <c r="D24" s="131"/>
      <c r="E24" s="131"/>
      <c r="F24" s="131"/>
      <c r="G24" s="131"/>
      <c r="H24" s="131"/>
      <c r="I24" s="131"/>
      <c r="J24" s="131"/>
      <c r="K24" s="131"/>
      <c r="L24" s="131"/>
      <c r="M24" s="131"/>
      <c r="N24" s="131"/>
      <c r="O24" s="131"/>
      <c r="P24" s="2"/>
      <c r="Q24" s="52"/>
    </row>
    <row r="25" spans="1:17" ht="37.9" customHeight="1" x14ac:dyDescent="0.25">
      <c r="A25" s="52"/>
      <c r="B25" s="2"/>
      <c r="C25" s="131" t="s">
        <v>147</v>
      </c>
      <c r="D25" s="131"/>
      <c r="E25" s="131"/>
      <c r="F25" s="131"/>
      <c r="G25" s="131"/>
      <c r="H25" s="131"/>
      <c r="I25" s="131"/>
      <c r="J25" s="131"/>
      <c r="K25" s="131"/>
      <c r="L25" s="131"/>
      <c r="M25" s="131"/>
      <c r="N25" s="131"/>
      <c r="O25" s="131"/>
      <c r="P25" s="2"/>
      <c r="Q25" s="52"/>
    </row>
    <row r="26" spans="1:17" ht="35.450000000000003" customHeight="1" x14ac:dyDescent="0.25">
      <c r="A26" s="52"/>
      <c r="B26" s="2"/>
      <c r="C26" s="131" t="s">
        <v>148</v>
      </c>
      <c r="D26" s="131"/>
      <c r="E26" s="131"/>
      <c r="F26" s="131"/>
      <c r="G26" s="131"/>
      <c r="H26" s="131"/>
      <c r="I26" s="131"/>
      <c r="J26" s="131"/>
      <c r="K26" s="131"/>
      <c r="L26" s="131"/>
      <c r="M26" s="131"/>
      <c r="N26" s="131"/>
      <c r="O26" s="131"/>
      <c r="P26" s="2"/>
      <c r="Q26" s="52"/>
    </row>
    <row r="27" spans="1:17" ht="20.45" customHeight="1" x14ac:dyDescent="0.25">
      <c r="A27" s="52"/>
      <c r="B27" s="2"/>
      <c r="C27" s="138" t="s">
        <v>94</v>
      </c>
      <c r="D27" s="138"/>
      <c r="E27" s="138"/>
      <c r="F27" s="138"/>
      <c r="G27" s="138"/>
      <c r="H27" s="138"/>
      <c r="I27" s="99" t="s">
        <v>56</v>
      </c>
      <c r="J27" s="57"/>
      <c r="K27" s="57"/>
      <c r="L27" s="55"/>
      <c r="M27" s="55"/>
      <c r="N27" s="55"/>
      <c r="O27" s="2"/>
      <c r="P27" s="2"/>
      <c r="Q27" s="52"/>
    </row>
    <row r="28" spans="1:17" s="48" customFormat="1" ht="27.6" customHeight="1" x14ac:dyDescent="0.25">
      <c r="A28" s="54"/>
      <c r="B28" s="40"/>
      <c r="C28" s="139" t="s">
        <v>146</v>
      </c>
      <c r="D28" s="139"/>
      <c r="E28" s="139"/>
      <c r="F28" s="139"/>
      <c r="G28" s="139"/>
      <c r="H28" s="139"/>
      <c r="I28" s="139"/>
      <c r="J28" s="139"/>
      <c r="K28" s="99" t="s">
        <v>103</v>
      </c>
      <c r="L28" s="97"/>
      <c r="M28" s="97"/>
      <c r="N28" s="97"/>
      <c r="O28" s="98"/>
      <c r="P28" s="40"/>
      <c r="Q28" s="54"/>
    </row>
    <row r="29" spans="1:17" s="48" customFormat="1" ht="10.9" customHeight="1" x14ac:dyDescent="0.25">
      <c r="A29" s="54"/>
      <c r="B29" s="40"/>
      <c r="C29" s="119"/>
      <c r="D29" s="119"/>
      <c r="E29" s="119"/>
      <c r="F29" s="119"/>
      <c r="G29" s="119"/>
      <c r="H29" s="119"/>
      <c r="I29" s="119"/>
      <c r="J29" s="119"/>
      <c r="K29" s="119"/>
      <c r="L29" s="99"/>
      <c r="M29" s="97"/>
      <c r="N29" s="97"/>
      <c r="O29" s="98"/>
      <c r="P29" s="40"/>
      <c r="Q29" s="54"/>
    </row>
    <row r="30" spans="1:17" ht="24" customHeight="1" x14ac:dyDescent="0.25">
      <c r="A30" s="52"/>
      <c r="B30" s="2"/>
      <c r="C30" s="132" t="s">
        <v>74</v>
      </c>
      <c r="D30" s="132"/>
      <c r="E30" s="132"/>
      <c r="F30" s="132"/>
      <c r="G30" s="132"/>
      <c r="H30" s="132"/>
      <c r="I30" s="132"/>
      <c r="J30" s="132"/>
      <c r="K30" s="132"/>
      <c r="L30" s="132"/>
      <c r="M30" s="132"/>
      <c r="N30" s="132"/>
      <c r="O30" s="2"/>
      <c r="P30" s="2"/>
      <c r="Q30" s="52"/>
    </row>
    <row r="31" spans="1:17" ht="24" customHeight="1" x14ac:dyDescent="0.25">
      <c r="A31" s="52"/>
      <c r="B31" s="2"/>
      <c r="C31" s="49"/>
      <c r="D31" s="49"/>
      <c r="E31" s="49"/>
      <c r="F31" s="49"/>
      <c r="G31" s="49"/>
      <c r="H31" s="49"/>
      <c r="I31" s="49"/>
      <c r="J31" s="49"/>
      <c r="K31" s="49"/>
      <c r="L31" s="49"/>
      <c r="M31" s="47"/>
      <c r="N31" s="47"/>
      <c r="O31" s="2"/>
      <c r="P31" s="2"/>
      <c r="Q31" s="52"/>
    </row>
    <row r="32" spans="1:17" ht="20.25" customHeight="1" x14ac:dyDescent="0.25">
      <c r="A32" s="52"/>
      <c r="B32" s="2"/>
      <c r="C32" s="41"/>
      <c r="D32" s="42"/>
      <c r="E32" s="58" t="s">
        <v>11</v>
      </c>
      <c r="F32" s="129"/>
      <c r="G32" s="129"/>
      <c r="H32" s="129"/>
      <c r="I32" s="129"/>
      <c r="J32" s="129"/>
      <c r="K32" s="120" t="str">
        <f>IF(ISBLANK(F32),"This is a required field","")</f>
        <v>This is a required field</v>
      </c>
      <c r="L32" s="114"/>
      <c r="M32" s="114"/>
      <c r="N32" s="26"/>
      <c r="O32" s="2"/>
      <c r="P32" s="2"/>
      <c r="Q32" s="52"/>
    </row>
    <row r="33" spans="1:17" ht="20.25" customHeight="1" x14ac:dyDescent="0.25">
      <c r="A33" s="52"/>
      <c r="B33" s="2"/>
      <c r="C33" s="41"/>
      <c r="D33" s="42"/>
      <c r="E33" s="58" t="s">
        <v>12</v>
      </c>
      <c r="F33" s="129"/>
      <c r="G33" s="129"/>
      <c r="H33" s="129"/>
      <c r="I33" s="129"/>
      <c r="J33" s="129"/>
      <c r="K33" s="120" t="str">
        <f>IF(ISBLANK(F33),"This is a required field","")</f>
        <v>This is a required field</v>
      </c>
      <c r="L33" s="26"/>
      <c r="M33" s="26"/>
      <c r="N33" s="26"/>
      <c r="O33" s="2"/>
      <c r="P33" s="2"/>
      <c r="Q33" s="52"/>
    </row>
    <row r="34" spans="1:17" ht="20.25" customHeight="1" x14ac:dyDescent="0.25">
      <c r="A34" s="52"/>
      <c r="B34" s="2"/>
      <c r="C34" s="41"/>
      <c r="D34" s="42"/>
      <c r="E34" s="58" t="s">
        <v>28</v>
      </c>
      <c r="F34" s="129"/>
      <c r="G34" s="129"/>
      <c r="H34" s="129"/>
      <c r="I34" s="129"/>
      <c r="J34" s="129"/>
      <c r="K34" s="120"/>
      <c r="L34" s="26"/>
      <c r="M34" s="26"/>
      <c r="N34" s="26"/>
      <c r="O34" s="2"/>
      <c r="P34" s="2"/>
      <c r="Q34" s="52"/>
    </row>
    <row r="35" spans="1:17" ht="20.25" customHeight="1" x14ac:dyDescent="0.25">
      <c r="A35" s="52"/>
      <c r="B35" s="2"/>
      <c r="C35" s="41"/>
      <c r="D35" s="42"/>
      <c r="E35" s="58" t="s">
        <v>13</v>
      </c>
      <c r="F35" s="129"/>
      <c r="G35" s="129"/>
      <c r="H35" s="129"/>
      <c r="I35" s="129"/>
      <c r="J35" s="129"/>
      <c r="K35" s="120" t="str">
        <f>IF(ISBLANK(F35),"This is a required field","")</f>
        <v>This is a required field</v>
      </c>
      <c r="L35" s="26"/>
      <c r="M35" s="26"/>
      <c r="N35" s="26"/>
      <c r="O35" s="2"/>
      <c r="P35" s="2"/>
      <c r="Q35" s="52"/>
    </row>
    <row r="36" spans="1:17" ht="20.25" customHeight="1" x14ac:dyDescent="0.25">
      <c r="A36" s="52"/>
      <c r="B36" s="2"/>
      <c r="C36" s="41"/>
      <c r="D36" s="42"/>
      <c r="E36" s="58" t="s">
        <v>27</v>
      </c>
      <c r="F36" s="129"/>
      <c r="G36" s="129"/>
      <c r="H36" s="129"/>
      <c r="I36" s="129"/>
      <c r="J36" s="129"/>
      <c r="K36" s="120" t="str">
        <f>IF(ISBLANK(F36),"This is a required field","")</f>
        <v>This is a required field</v>
      </c>
      <c r="L36" s="26"/>
      <c r="M36" s="26"/>
      <c r="N36" s="26"/>
      <c r="O36" s="2"/>
      <c r="P36" s="2"/>
      <c r="Q36" s="52"/>
    </row>
    <row r="37" spans="1:17" ht="20.25" customHeight="1" x14ac:dyDescent="0.25">
      <c r="A37" s="52"/>
      <c r="B37" s="2"/>
      <c r="C37" s="41"/>
      <c r="D37" s="42"/>
      <c r="E37" s="58" t="s">
        <v>67</v>
      </c>
      <c r="F37" s="129"/>
      <c r="G37" s="129"/>
      <c r="H37" s="129"/>
      <c r="I37" s="129"/>
      <c r="J37" s="129"/>
      <c r="K37" s="120" t="str">
        <f>IF(ISBLANK(F37),"This is a required field","")</f>
        <v>This is a required field</v>
      </c>
      <c r="L37" s="26"/>
      <c r="M37" s="26"/>
      <c r="N37" s="26"/>
      <c r="O37" s="2"/>
      <c r="P37" s="2"/>
      <c r="Q37" s="52"/>
    </row>
    <row r="38" spans="1:17" ht="20.25" customHeight="1" x14ac:dyDescent="0.25">
      <c r="A38" s="52"/>
      <c r="B38" s="2"/>
      <c r="C38" s="44"/>
      <c r="D38" s="42"/>
      <c r="E38" s="58" t="s">
        <v>29</v>
      </c>
      <c r="F38" s="130"/>
      <c r="G38" s="130"/>
      <c r="H38" s="130"/>
      <c r="I38" s="130"/>
      <c r="J38" s="130"/>
      <c r="K38" s="120" t="str">
        <f>IF(ISBLANK(F38),"This is a required field","")</f>
        <v>This is a required field</v>
      </c>
      <c r="L38" s="26"/>
      <c r="M38" s="26"/>
      <c r="N38" s="26"/>
      <c r="O38" s="2"/>
      <c r="P38" s="2"/>
      <c r="Q38" s="52"/>
    </row>
    <row r="39" spans="1:17" ht="20.25" customHeight="1" x14ac:dyDescent="0.25">
      <c r="A39" s="52"/>
      <c r="B39" s="2"/>
      <c r="C39" s="44"/>
      <c r="D39" s="42"/>
      <c r="E39" s="58" t="s">
        <v>150</v>
      </c>
      <c r="F39" s="129"/>
      <c r="G39" s="129"/>
      <c r="H39" s="129"/>
      <c r="I39" s="129"/>
      <c r="J39" s="129"/>
      <c r="K39" s="120" t="str">
        <f>IF(ISBLANK(F39),"This is a required field","")</f>
        <v>This is a required field</v>
      </c>
      <c r="L39" s="26"/>
      <c r="M39" s="26"/>
      <c r="N39" s="26"/>
      <c r="O39" s="2"/>
      <c r="P39" s="2"/>
      <c r="Q39" s="52"/>
    </row>
    <row r="40" spans="1:17" ht="20.25" customHeight="1" x14ac:dyDescent="0.25">
      <c r="A40" s="52"/>
      <c r="B40" s="2"/>
      <c r="C40" s="44"/>
      <c r="D40" s="42"/>
      <c r="E40" s="58" t="s">
        <v>57</v>
      </c>
      <c r="F40" s="129"/>
      <c r="G40" s="129"/>
      <c r="H40" s="129"/>
      <c r="I40" s="129"/>
      <c r="J40" s="129"/>
      <c r="K40" s="120"/>
      <c r="L40" s="26"/>
      <c r="M40" s="26"/>
      <c r="N40" s="26"/>
      <c r="O40" s="2"/>
      <c r="P40" s="2"/>
      <c r="Q40" s="52"/>
    </row>
    <row r="41" spans="1:17" ht="20.25" customHeight="1" x14ac:dyDescent="0.25">
      <c r="A41" s="52"/>
      <c r="B41" s="2"/>
      <c r="C41" s="44"/>
      <c r="D41" s="42"/>
      <c r="E41" s="45"/>
      <c r="F41" s="46"/>
      <c r="G41" s="46"/>
      <c r="H41" s="46"/>
      <c r="I41" s="46"/>
      <c r="J41" s="43"/>
      <c r="K41" s="43"/>
      <c r="L41" s="43"/>
      <c r="M41" s="26"/>
      <c r="N41" s="26"/>
      <c r="O41" s="2"/>
      <c r="P41" s="2"/>
      <c r="Q41" s="52"/>
    </row>
    <row r="42" spans="1:17" x14ac:dyDescent="0.25">
      <c r="A42" s="52"/>
      <c r="B42" s="2"/>
      <c r="C42" s="2"/>
      <c r="D42" s="2"/>
      <c r="E42" s="100" t="s">
        <v>62</v>
      </c>
      <c r="F42" s="2"/>
      <c r="G42" s="2"/>
      <c r="H42" s="2"/>
      <c r="I42" s="2"/>
      <c r="J42" s="2"/>
      <c r="K42" s="2"/>
      <c r="L42" s="2"/>
      <c r="M42" s="2"/>
      <c r="N42" s="2"/>
      <c r="O42" s="2"/>
      <c r="P42" s="2"/>
      <c r="Q42" s="52"/>
    </row>
    <row r="43" spans="1:17" x14ac:dyDescent="0.25">
      <c r="A43" s="52"/>
      <c r="B43" s="51"/>
      <c r="C43" s="51"/>
      <c r="D43" s="51"/>
      <c r="E43" s="51"/>
      <c r="F43" s="51"/>
      <c r="G43" s="51"/>
      <c r="H43" s="51"/>
      <c r="I43" s="51"/>
      <c r="J43" s="51"/>
      <c r="K43" s="51"/>
      <c r="L43" s="51"/>
      <c r="M43" s="51"/>
      <c r="N43" s="51"/>
      <c r="O43" s="51"/>
      <c r="P43" s="51"/>
      <c r="Q43" s="52"/>
    </row>
    <row r="44" spans="1:17" s="7" customFormat="1" x14ac:dyDescent="0.25">
      <c r="F44" s="128"/>
      <c r="G44" s="128"/>
      <c r="H44" s="128"/>
      <c r="I44" s="128"/>
      <c r="J44" s="128"/>
    </row>
    <row r="45" spans="1:17" s="7" customFormat="1" x14ac:dyDescent="0.25">
      <c r="F45" s="128"/>
      <c r="G45" s="128"/>
      <c r="H45" s="128"/>
      <c r="I45" s="128"/>
      <c r="J45" s="128"/>
    </row>
    <row r="46" spans="1:17" s="7" customFormat="1" x14ac:dyDescent="0.25">
      <c r="F46" s="128"/>
      <c r="G46" s="128"/>
      <c r="H46" s="128"/>
      <c r="I46" s="128"/>
      <c r="J46" s="128"/>
    </row>
    <row r="47" spans="1:17" s="7" customFormat="1" x14ac:dyDescent="0.25">
      <c r="F47" s="128"/>
      <c r="G47" s="128"/>
      <c r="H47" s="128"/>
      <c r="I47" s="128"/>
      <c r="J47" s="128"/>
    </row>
  </sheetData>
  <customSheetViews>
    <customSheetView guid="{4C6AE463-6856-42A5-AEA1-1DEABF1E9385}">
      <selection activeCell="Q11" sqref="Q11"/>
      <pageMargins left="0.7" right="0.7" top="0.75" bottom="0.75" header="0.3" footer="0.3"/>
    </customSheetView>
  </customSheetViews>
  <mergeCells count="24">
    <mergeCell ref="C26:O26"/>
    <mergeCell ref="C30:N30"/>
    <mergeCell ref="F32:J32"/>
    <mergeCell ref="F5:L5"/>
    <mergeCell ref="C21:I21"/>
    <mergeCell ref="C24:O24"/>
    <mergeCell ref="C25:O25"/>
    <mergeCell ref="G7:J7"/>
    <mergeCell ref="C19:L19"/>
    <mergeCell ref="C23:M23"/>
    <mergeCell ref="C27:H27"/>
    <mergeCell ref="C28:J28"/>
    <mergeCell ref="F47:J47"/>
    <mergeCell ref="F44:J44"/>
    <mergeCell ref="F45:J45"/>
    <mergeCell ref="F33:J33"/>
    <mergeCell ref="F34:J34"/>
    <mergeCell ref="F35:J35"/>
    <mergeCell ref="F36:J36"/>
    <mergeCell ref="F37:J37"/>
    <mergeCell ref="F38:J38"/>
    <mergeCell ref="F39:J39"/>
    <mergeCell ref="F40:J40"/>
    <mergeCell ref="F46:J46"/>
  </mergeCells>
  <hyperlinks>
    <hyperlink ref="N23" r:id="rId1" xr:uid="{F8204755-A71B-4C40-9D5C-2C289E398F30}"/>
    <hyperlink ref="I27" r:id="rId2" xr:uid="{C012FD44-3CAE-4879-8B88-6C8634E6DDD1}"/>
    <hyperlink ref="F5:L5" r:id="rId3" display="CEWASTE project - public consultation process" xr:uid="{65C97C33-1448-4BE2-9930-98F57AB3553D}"/>
    <hyperlink ref="M19" r:id="rId4" xr:uid="{73BD6934-B24A-4E8B-B75B-DB6A1DDED999}"/>
    <hyperlink ref="K28" r:id="rId5" xr:uid="{2EED913E-1F88-452B-91F8-3A4C928CCC97}"/>
  </hyperlinks>
  <pageMargins left="0.7" right="0.7" top="0.75" bottom="0.75" header="0.3" footer="0.3"/>
  <pageSetup paperSize="9" orientation="portrait" horizontalDpi="360" verticalDpi="360" r:id="rId6"/>
  <drawing r:id="rId7"/>
  <extLst>
    <ext xmlns:x14="http://schemas.microsoft.com/office/spreadsheetml/2009/9/main" uri="{CCE6A557-97BC-4b89-ADB6-D9C93CAAB3DF}">
      <x14:dataValidations xmlns:xm="http://schemas.microsoft.com/office/excel/2006/main" count="3">
        <x14:dataValidation type="list" allowBlank="1" showInputMessage="1" showErrorMessage="1" xr:uid="{410E5480-BD8C-4252-B8A4-93C1880FEA76}">
          <x14:formula1>
            <xm:f>References!$A$33:$A$36</xm:f>
          </x14:formula1>
          <xm:sqref>F40:J40</xm:sqref>
        </x14:dataValidation>
        <x14:dataValidation type="list" allowBlank="1" showInputMessage="1" showErrorMessage="1" xr:uid="{20A21C31-8909-481B-B6A8-0A89E4E41F9B}">
          <x14:formula1>
            <xm:f>References!$A$39:$A$40</xm:f>
          </x14:formula1>
          <xm:sqref>F39:J39</xm:sqref>
        </x14:dataValidation>
        <x14:dataValidation type="list" allowBlank="1" showInputMessage="1" showErrorMessage="1" xr:uid="{02ABC2B0-283C-43A7-8085-6E59FD2B448C}">
          <x14:formula1>
            <xm:f>References!$A$43:$A$61</xm:f>
          </x14:formula1>
          <xm:sqref>F36:J36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50"/>
    <pageSetUpPr fitToPage="1"/>
  </sheetPr>
  <dimension ref="A1:S70"/>
  <sheetViews>
    <sheetView defaultGridColor="0" colorId="62" zoomScaleNormal="100" workbookViewId="0">
      <pane xSplit="1" ySplit="13" topLeftCell="B16" activePane="bottomRight" state="frozen"/>
      <selection pane="topRight" activeCell="B1" sqref="B1"/>
      <selection pane="bottomLeft" activeCell="A14" sqref="A14"/>
      <selection pane="bottomRight"/>
    </sheetView>
  </sheetViews>
  <sheetFormatPr defaultColWidth="9.140625" defaultRowHeight="15" x14ac:dyDescent="0.25"/>
  <cols>
    <col min="1" max="1" width="3.140625" style="51" customWidth="1"/>
    <col min="2" max="2" width="3.28515625" style="1" customWidth="1"/>
    <col min="3" max="3" width="9" style="1" bestFit="1" customWidth="1"/>
    <col min="4" max="4" width="22.7109375" style="1" customWidth="1"/>
    <col min="5" max="5" width="8" style="1" customWidth="1"/>
    <col min="6" max="6" width="8.42578125" style="1" customWidth="1"/>
    <col min="7" max="7" width="9.7109375" style="1" customWidth="1"/>
    <col min="8" max="8" width="11.140625" style="1" customWidth="1"/>
    <col min="9" max="9" width="13.7109375" style="1" customWidth="1"/>
    <col min="10" max="10" width="68.42578125" style="1" customWidth="1"/>
    <col min="11" max="11" width="62.85546875" style="1" customWidth="1"/>
    <col min="12" max="12" width="35.42578125" style="1" customWidth="1"/>
    <col min="13" max="13" width="3.85546875" style="1" customWidth="1"/>
    <col min="14" max="14" width="3.140625" style="51" customWidth="1"/>
    <col min="15" max="15" width="83.7109375" style="1" bestFit="1" customWidth="1"/>
    <col min="16" max="16" width="76" style="1" customWidth="1"/>
    <col min="17" max="16384" width="9.140625" style="1"/>
  </cols>
  <sheetData>
    <row r="1" spans="2:19" ht="16.5" customHeight="1" x14ac:dyDescent="0.25">
      <c r="B1" s="51"/>
      <c r="C1" s="51"/>
      <c r="D1" s="51"/>
      <c r="E1" s="51"/>
      <c r="F1" s="51"/>
      <c r="G1" s="51"/>
      <c r="H1" s="51"/>
      <c r="I1" s="51"/>
      <c r="J1" s="51"/>
      <c r="K1" s="51"/>
      <c r="L1" s="51"/>
      <c r="M1" s="51"/>
    </row>
    <row r="2" spans="2:19" ht="15" customHeight="1" x14ac:dyDescent="0.25">
      <c r="B2" s="18"/>
      <c r="C2" s="18"/>
      <c r="D2" s="18"/>
      <c r="E2" s="18"/>
      <c r="F2" s="2"/>
      <c r="G2" s="18"/>
      <c r="H2" s="18"/>
      <c r="I2" s="18"/>
      <c r="J2" s="18"/>
      <c r="K2" s="142" t="s">
        <v>75</v>
      </c>
      <c r="L2" s="142"/>
      <c r="M2" s="18"/>
    </row>
    <row r="3" spans="2:19" ht="21.6" customHeight="1" x14ac:dyDescent="0.3">
      <c r="B3" s="18"/>
      <c r="C3" s="18"/>
      <c r="D3" s="18"/>
      <c r="E3" s="18"/>
      <c r="F3" s="2"/>
      <c r="G3" s="18"/>
      <c r="H3" s="140" t="s">
        <v>54</v>
      </c>
      <c r="I3" s="140"/>
      <c r="J3" s="140"/>
      <c r="K3" s="18"/>
      <c r="L3" s="18"/>
      <c r="M3" s="18"/>
    </row>
    <row r="4" spans="2:19" ht="15" customHeight="1" x14ac:dyDescent="0.25">
      <c r="B4" s="18"/>
      <c r="C4" s="18"/>
      <c r="D4" s="18"/>
      <c r="E4" s="18"/>
      <c r="F4" s="2"/>
      <c r="G4" s="18"/>
      <c r="H4" s="18"/>
      <c r="I4" s="18"/>
      <c r="J4" s="18"/>
      <c r="K4" s="18"/>
      <c r="L4" s="18"/>
      <c r="M4" s="18"/>
    </row>
    <row r="5" spans="2:19" ht="15" customHeight="1" x14ac:dyDescent="0.25">
      <c r="B5" s="18"/>
      <c r="C5" s="18"/>
      <c r="D5" s="18"/>
      <c r="E5" s="18"/>
      <c r="F5" s="2"/>
      <c r="G5" s="18"/>
      <c r="H5" s="18"/>
      <c r="I5" s="18"/>
      <c r="J5" s="18"/>
      <c r="K5" s="18"/>
      <c r="L5" s="18"/>
      <c r="M5" s="18"/>
    </row>
    <row r="6" spans="2:19" ht="19.5" x14ac:dyDescent="0.25">
      <c r="B6" s="18"/>
      <c r="C6" s="18"/>
      <c r="D6" s="18"/>
      <c r="E6" s="18"/>
      <c r="F6" s="2"/>
      <c r="G6" s="141" t="s">
        <v>21</v>
      </c>
      <c r="H6" s="141"/>
      <c r="I6" s="141"/>
      <c r="J6" s="141"/>
      <c r="K6" s="141"/>
      <c r="L6" s="18"/>
      <c r="M6" s="18"/>
    </row>
    <row r="7" spans="2:19" ht="15" customHeight="1" x14ac:dyDescent="0.25">
      <c r="B7" s="18"/>
      <c r="C7" s="18"/>
      <c r="D7" s="18"/>
      <c r="E7" s="18"/>
      <c r="F7" s="18"/>
      <c r="G7" s="18"/>
      <c r="H7" s="18"/>
      <c r="I7" s="18"/>
      <c r="J7" s="18"/>
      <c r="K7" s="18"/>
      <c r="L7" s="18"/>
      <c r="M7" s="18"/>
    </row>
    <row r="8" spans="2:19" ht="17.45" customHeight="1" x14ac:dyDescent="0.25">
      <c r="B8" s="18"/>
      <c r="C8" s="18"/>
      <c r="D8" s="2"/>
      <c r="E8" s="18"/>
      <c r="F8" s="67" t="s">
        <v>52</v>
      </c>
      <c r="G8" s="18"/>
      <c r="H8" s="68" t="s">
        <v>151</v>
      </c>
      <c r="I8" s="32"/>
      <c r="J8" s="32"/>
      <c r="K8" s="32"/>
      <c r="L8" s="32"/>
      <c r="M8" s="32"/>
      <c r="N8" s="59"/>
      <c r="Q8" s="32"/>
      <c r="R8" s="32"/>
      <c r="S8" s="32"/>
    </row>
    <row r="9" spans="2:19" ht="17.45" customHeight="1" x14ac:dyDescent="0.25">
      <c r="B9" s="18"/>
      <c r="C9" s="18"/>
      <c r="D9" s="2"/>
      <c r="E9" s="18"/>
      <c r="F9" s="2"/>
      <c r="G9" s="18"/>
      <c r="H9" s="68" t="s">
        <v>152</v>
      </c>
      <c r="I9" s="32"/>
      <c r="J9" s="32"/>
      <c r="K9" s="32"/>
      <c r="L9" s="32"/>
      <c r="M9" s="32"/>
      <c r="N9" s="59"/>
      <c r="Q9" s="32"/>
      <c r="R9" s="32"/>
      <c r="S9" s="32"/>
    </row>
    <row r="10" spans="2:19" ht="17.45" customHeight="1" x14ac:dyDescent="0.25">
      <c r="B10" s="18"/>
      <c r="C10" s="18"/>
      <c r="D10" s="2"/>
      <c r="E10" s="18"/>
      <c r="F10" s="2"/>
      <c r="G10" s="18"/>
      <c r="H10" s="68" t="s">
        <v>153</v>
      </c>
      <c r="I10" s="32"/>
      <c r="J10" s="32"/>
      <c r="K10" s="32"/>
      <c r="L10" s="32"/>
      <c r="M10" s="32"/>
      <c r="N10" s="59"/>
      <c r="Q10" s="32"/>
      <c r="R10" s="32"/>
      <c r="S10" s="32"/>
    </row>
    <row r="11" spans="2:19" ht="17.45" customHeight="1" x14ac:dyDescent="0.25">
      <c r="B11" s="18"/>
      <c r="C11" s="18"/>
      <c r="D11" s="2"/>
      <c r="E11" s="18"/>
      <c r="F11" s="2"/>
      <c r="G11" s="18"/>
      <c r="H11" s="91" t="s">
        <v>88</v>
      </c>
      <c r="I11" s="32"/>
      <c r="J11" s="32"/>
      <c r="K11" s="32"/>
      <c r="L11" s="32"/>
      <c r="M11" s="32"/>
      <c r="N11" s="59"/>
      <c r="Q11" s="32"/>
      <c r="R11" s="32"/>
      <c r="S11" s="32"/>
    </row>
    <row r="12" spans="2:19" ht="40.15" customHeight="1" thickBot="1" x14ac:dyDescent="0.4">
      <c r="B12" s="18"/>
      <c r="C12" s="18"/>
      <c r="D12" s="29"/>
      <c r="E12" s="18"/>
      <c r="F12" s="18"/>
      <c r="G12" s="18"/>
      <c r="H12" s="18"/>
      <c r="I12" s="18"/>
      <c r="J12" s="18"/>
      <c r="K12" s="18"/>
      <c r="L12" s="18"/>
      <c r="M12" s="18"/>
    </row>
    <row r="13" spans="2:19" ht="50.25" thickBot="1" x14ac:dyDescent="0.3">
      <c r="B13" s="2"/>
      <c r="C13" s="62"/>
      <c r="D13" s="63" t="s">
        <v>26</v>
      </c>
      <c r="E13" s="63" t="s">
        <v>14</v>
      </c>
      <c r="F13" s="63" t="s">
        <v>16</v>
      </c>
      <c r="G13" s="64" t="s">
        <v>17</v>
      </c>
      <c r="H13" s="63" t="s">
        <v>15</v>
      </c>
      <c r="I13" s="63" t="s">
        <v>23</v>
      </c>
      <c r="J13" s="63" t="s">
        <v>18</v>
      </c>
      <c r="K13" s="63" t="s">
        <v>19</v>
      </c>
      <c r="L13" s="63" t="s">
        <v>20</v>
      </c>
      <c r="M13" s="5"/>
    </row>
    <row r="14" spans="2:19" ht="60" customHeight="1" thickBot="1" x14ac:dyDescent="0.3">
      <c r="B14" s="2"/>
      <c r="C14" s="61">
        <f ca="1">OFFSET(C14,-1,0)+1</f>
        <v>1</v>
      </c>
      <c r="D14" s="61" t="str">
        <f>IF(Introduction!$F$32=0,"", Introduction!$F$32)</f>
        <v/>
      </c>
      <c r="E14" s="65"/>
      <c r="F14" s="65"/>
      <c r="G14" s="66"/>
      <c r="H14" s="66"/>
      <c r="I14" s="61"/>
      <c r="J14" s="66"/>
      <c r="K14" s="66"/>
      <c r="L14" s="66"/>
      <c r="M14" s="5"/>
    </row>
    <row r="15" spans="2:19" ht="60" customHeight="1" thickBot="1" x14ac:dyDescent="0.3">
      <c r="B15" s="2"/>
      <c r="C15" s="61">
        <f ca="1">OFFSET(C15,-1,0)+1</f>
        <v>2</v>
      </c>
      <c r="D15" s="61" t="str">
        <f>IF(Introduction!$F$32=0,"", Introduction!$F$32)</f>
        <v/>
      </c>
      <c r="E15" s="65"/>
      <c r="F15" s="65"/>
      <c r="G15" s="66"/>
      <c r="H15" s="66"/>
      <c r="I15" s="61"/>
      <c r="J15" s="66"/>
      <c r="K15" s="66"/>
      <c r="L15" s="66"/>
      <c r="M15" s="20"/>
    </row>
    <row r="16" spans="2:19" ht="60" customHeight="1" thickBot="1" x14ac:dyDescent="0.3">
      <c r="B16" s="2"/>
      <c r="C16" s="61">
        <f t="shared" ref="C16:C67" ca="1" si="0">OFFSET(C16,-1,0)+1</f>
        <v>3</v>
      </c>
      <c r="D16" s="61" t="str">
        <f>IF(Introduction!$F$32=0,"", Introduction!$F$32)</f>
        <v/>
      </c>
      <c r="E16" s="65"/>
      <c r="F16" s="65"/>
      <c r="G16" s="66"/>
      <c r="H16" s="66"/>
      <c r="I16" s="61"/>
      <c r="J16" s="66"/>
      <c r="K16" s="66"/>
      <c r="L16" s="66"/>
      <c r="M16" s="20"/>
    </row>
    <row r="17" spans="2:14" ht="60" customHeight="1" thickBot="1" x14ac:dyDescent="0.3">
      <c r="B17" s="2"/>
      <c r="C17" s="61">
        <f t="shared" ca="1" si="0"/>
        <v>4</v>
      </c>
      <c r="D17" s="61" t="str">
        <f>IF(Introduction!$F$32=0,"", Introduction!$F$32)</f>
        <v/>
      </c>
      <c r="E17" s="65"/>
      <c r="F17" s="65"/>
      <c r="G17" s="66"/>
      <c r="H17" s="66"/>
      <c r="I17" s="61"/>
      <c r="J17" s="66"/>
      <c r="K17" s="66"/>
      <c r="L17" s="66"/>
      <c r="M17" s="20"/>
    </row>
    <row r="18" spans="2:14" ht="60" customHeight="1" thickBot="1" x14ac:dyDescent="0.3">
      <c r="B18" s="2"/>
      <c r="C18" s="61">
        <f t="shared" ca="1" si="0"/>
        <v>5</v>
      </c>
      <c r="D18" s="61" t="str">
        <f>IF(Introduction!$F$32=0,"", Introduction!$F$32)</f>
        <v/>
      </c>
      <c r="E18" s="65"/>
      <c r="F18" s="65"/>
      <c r="G18" s="66"/>
      <c r="H18" s="66"/>
      <c r="I18" s="61"/>
      <c r="J18" s="66"/>
      <c r="K18" s="66"/>
      <c r="L18" s="66"/>
      <c r="M18" s="20"/>
    </row>
    <row r="19" spans="2:14" ht="60" customHeight="1" thickBot="1" x14ac:dyDescent="0.3">
      <c r="B19" s="2"/>
      <c r="C19" s="61">
        <f t="shared" ca="1" si="0"/>
        <v>6</v>
      </c>
      <c r="D19" s="61" t="str">
        <f>IF(Introduction!$F$32=0,"", Introduction!$F$32)</f>
        <v/>
      </c>
      <c r="E19" s="65"/>
      <c r="F19" s="65"/>
      <c r="G19" s="66"/>
      <c r="H19" s="66"/>
      <c r="I19" s="61"/>
      <c r="J19" s="66"/>
      <c r="K19" s="66"/>
      <c r="L19" s="66"/>
      <c r="M19" s="20"/>
    </row>
    <row r="20" spans="2:14" ht="60" customHeight="1" thickBot="1" x14ac:dyDescent="0.3">
      <c r="B20" s="2"/>
      <c r="C20" s="61">
        <f t="shared" ca="1" si="0"/>
        <v>7</v>
      </c>
      <c r="D20" s="61" t="str">
        <f>IF(Introduction!$F$32=0,"", Introduction!$F$32)</f>
        <v/>
      </c>
      <c r="E20" s="65"/>
      <c r="F20" s="65"/>
      <c r="G20" s="66"/>
      <c r="H20" s="66"/>
      <c r="I20" s="61"/>
      <c r="J20" s="66"/>
      <c r="K20" s="66"/>
      <c r="L20" s="66"/>
      <c r="M20" s="20"/>
      <c r="N20" s="60"/>
    </row>
    <row r="21" spans="2:14" ht="60" customHeight="1" thickBot="1" x14ac:dyDescent="0.3">
      <c r="B21" s="2"/>
      <c r="C21" s="61">
        <f t="shared" ca="1" si="0"/>
        <v>8</v>
      </c>
      <c r="D21" s="61" t="str">
        <f>IF(Introduction!$F$32=0,"", Introduction!$F$32)</f>
        <v/>
      </c>
      <c r="E21" s="65"/>
      <c r="F21" s="65"/>
      <c r="G21" s="66"/>
      <c r="H21" s="66"/>
      <c r="I21" s="61"/>
      <c r="J21" s="66"/>
      <c r="K21" s="66"/>
      <c r="L21" s="66"/>
      <c r="M21" s="20"/>
      <c r="N21" s="60"/>
    </row>
    <row r="22" spans="2:14" ht="60" customHeight="1" thickBot="1" x14ac:dyDescent="0.3">
      <c r="B22" s="2"/>
      <c r="C22" s="61">
        <f t="shared" ca="1" si="0"/>
        <v>9</v>
      </c>
      <c r="D22" s="61" t="str">
        <f>IF(Introduction!$F$32=0,"", Introduction!$F$32)</f>
        <v/>
      </c>
      <c r="E22" s="65"/>
      <c r="F22" s="65"/>
      <c r="G22" s="66"/>
      <c r="H22" s="66"/>
      <c r="I22" s="61"/>
      <c r="J22" s="66"/>
      <c r="K22" s="66"/>
      <c r="L22" s="66"/>
      <c r="M22" s="20"/>
      <c r="N22" s="60"/>
    </row>
    <row r="23" spans="2:14" ht="60" customHeight="1" thickBot="1" x14ac:dyDescent="0.3">
      <c r="B23" s="2"/>
      <c r="C23" s="61">
        <f t="shared" ca="1" si="0"/>
        <v>10</v>
      </c>
      <c r="D23" s="61" t="str">
        <f>IF(Introduction!$F$32=0,"", Introduction!$F$32)</f>
        <v/>
      </c>
      <c r="E23" s="65"/>
      <c r="F23" s="65"/>
      <c r="G23" s="66"/>
      <c r="H23" s="66"/>
      <c r="I23" s="61"/>
      <c r="J23" s="66"/>
      <c r="K23" s="66"/>
      <c r="L23" s="66"/>
      <c r="M23" s="20"/>
      <c r="N23" s="60"/>
    </row>
    <row r="24" spans="2:14" ht="60" customHeight="1" thickBot="1" x14ac:dyDescent="0.3">
      <c r="B24" s="2"/>
      <c r="C24" s="61">
        <f t="shared" ca="1" si="0"/>
        <v>11</v>
      </c>
      <c r="D24" s="61" t="str">
        <f>IF(Introduction!$F$32=0,"", Introduction!$F$32)</f>
        <v/>
      </c>
      <c r="E24" s="65"/>
      <c r="F24" s="65"/>
      <c r="G24" s="66"/>
      <c r="H24" s="66"/>
      <c r="I24" s="61"/>
      <c r="J24" s="66"/>
      <c r="K24" s="66"/>
      <c r="L24" s="66"/>
      <c r="M24" s="20"/>
      <c r="N24" s="60"/>
    </row>
    <row r="25" spans="2:14" ht="60" customHeight="1" thickBot="1" x14ac:dyDescent="0.3">
      <c r="B25" s="2"/>
      <c r="C25" s="61">
        <f t="shared" ca="1" si="0"/>
        <v>12</v>
      </c>
      <c r="D25" s="61" t="str">
        <f>IF(Introduction!$F$32=0,"", Introduction!$F$32)</f>
        <v/>
      </c>
      <c r="E25" s="65"/>
      <c r="F25" s="65"/>
      <c r="G25" s="66"/>
      <c r="H25" s="66"/>
      <c r="I25" s="61"/>
      <c r="J25" s="66"/>
      <c r="K25" s="66"/>
      <c r="L25" s="66"/>
      <c r="M25" s="20"/>
      <c r="N25" s="60"/>
    </row>
    <row r="26" spans="2:14" ht="60" customHeight="1" thickBot="1" x14ac:dyDescent="0.3">
      <c r="B26" s="2"/>
      <c r="C26" s="61">
        <f t="shared" ca="1" si="0"/>
        <v>13</v>
      </c>
      <c r="D26" s="61" t="str">
        <f>IF(Introduction!$F$32=0,"", Introduction!$F$32)</f>
        <v/>
      </c>
      <c r="E26" s="65"/>
      <c r="F26" s="65"/>
      <c r="G26" s="66"/>
      <c r="H26" s="66"/>
      <c r="I26" s="61"/>
      <c r="J26" s="66"/>
      <c r="K26" s="66"/>
      <c r="L26" s="66"/>
      <c r="M26" s="20"/>
      <c r="N26" s="60"/>
    </row>
    <row r="27" spans="2:14" ht="60" customHeight="1" thickBot="1" x14ac:dyDescent="0.3">
      <c r="B27" s="2"/>
      <c r="C27" s="61">
        <f t="shared" ca="1" si="0"/>
        <v>14</v>
      </c>
      <c r="D27" s="61" t="str">
        <f>IF(Introduction!$F$32=0,"", Introduction!$F$32)</f>
        <v/>
      </c>
      <c r="E27" s="65"/>
      <c r="F27" s="65"/>
      <c r="G27" s="66"/>
      <c r="H27" s="66"/>
      <c r="I27" s="61"/>
      <c r="J27" s="66"/>
      <c r="K27" s="66"/>
      <c r="L27" s="66"/>
      <c r="M27" s="20"/>
      <c r="N27" s="60"/>
    </row>
    <row r="28" spans="2:14" ht="60" customHeight="1" thickBot="1" x14ac:dyDescent="0.3">
      <c r="B28" s="2"/>
      <c r="C28" s="61">
        <f t="shared" ca="1" si="0"/>
        <v>15</v>
      </c>
      <c r="D28" s="61" t="str">
        <f>IF(Introduction!$F$32=0,"", Introduction!$F$32)</f>
        <v/>
      </c>
      <c r="E28" s="65"/>
      <c r="F28" s="65"/>
      <c r="G28" s="66"/>
      <c r="H28" s="66"/>
      <c r="I28" s="61"/>
      <c r="J28" s="66"/>
      <c r="K28" s="66"/>
      <c r="L28" s="66"/>
      <c r="M28" s="20"/>
      <c r="N28" s="60"/>
    </row>
    <row r="29" spans="2:14" ht="60" customHeight="1" thickBot="1" x14ac:dyDescent="0.3">
      <c r="B29" s="2"/>
      <c r="C29" s="61">
        <f t="shared" ca="1" si="0"/>
        <v>16</v>
      </c>
      <c r="D29" s="61" t="str">
        <f>IF(Introduction!$F$32=0,"", Introduction!$F$32)</f>
        <v/>
      </c>
      <c r="E29" s="65"/>
      <c r="F29" s="65"/>
      <c r="G29" s="66"/>
      <c r="H29" s="66"/>
      <c r="I29" s="61"/>
      <c r="J29" s="66"/>
      <c r="K29" s="66"/>
      <c r="L29" s="66"/>
      <c r="M29" s="20"/>
    </row>
    <row r="30" spans="2:14" ht="60" customHeight="1" thickBot="1" x14ac:dyDescent="0.3">
      <c r="B30" s="2"/>
      <c r="C30" s="61">
        <f t="shared" ca="1" si="0"/>
        <v>17</v>
      </c>
      <c r="D30" s="61" t="str">
        <f>IF(Introduction!$F$32=0,"", Introduction!$F$32)</f>
        <v/>
      </c>
      <c r="E30" s="65"/>
      <c r="F30" s="65"/>
      <c r="G30" s="66"/>
      <c r="H30" s="66"/>
      <c r="I30" s="61"/>
      <c r="J30" s="66"/>
      <c r="K30" s="66"/>
      <c r="L30" s="66"/>
      <c r="M30" s="20"/>
      <c r="N30" s="60"/>
    </row>
    <row r="31" spans="2:14" ht="60" customHeight="1" thickBot="1" x14ac:dyDescent="0.3">
      <c r="B31" s="2"/>
      <c r="C31" s="61">
        <f t="shared" ca="1" si="0"/>
        <v>18</v>
      </c>
      <c r="D31" s="61" t="str">
        <f>IF(Introduction!$F$32=0,"", Introduction!$F$32)</f>
        <v/>
      </c>
      <c r="E31" s="65"/>
      <c r="F31" s="65"/>
      <c r="G31" s="66"/>
      <c r="H31" s="66"/>
      <c r="I31" s="61"/>
      <c r="J31" s="66"/>
      <c r="K31" s="66"/>
      <c r="L31" s="66"/>
      <c r="M31" s="20"/>
      <c r="N31" s="60"/>
    </row>
    <row r="32" spans="2:14" ht="60" customHeight="1" thickBot="1" x14ac:dyDescent="0.3">
      <c r="B32" s="2"/>
      <c r="C32" s="61">
        <f t="shared" ca="1" si="0"/>
        <v>19</v>
      </c>
      <c r="D32" s="61" t="str">
        <f>IF(Introduction!$F$32=0,"", Introduction!$F$32)</f>
        <v/>
      </c>
      <c r="E32" s="65"/>
      <c r="F32" s="65"/>
      <c r="G32" s="66"/>
      <c r="H32" s="66"/>
      <c r="I32" s="61"/>
      <c r="J32" s="66"/>
      <c r="K32" s="66"/>
      <c r="L32" s="66"/>
      <c r="M32" s="4"/>
    </row>
    <row r="33" spans="2:14" ht="60" customHeight="1" thickBot="1" x14ac:dyDescent="0.3">
      <c r="B33" s="2"/>
      <c r="C33" s="61">
        <f t="shared" ca="1" si="0"/>
        <v>20</v>
      </c>
      <c r="D33" s="61" t="str">
        <f>IF(Introduction!$F$32=0,"", Introduction!$F$32)</f>
        <v/>
      </c>
      <c r="E33" s="65"/>
      <c r="F33" s="65"/>
      <c r="G33" s="66"/>
      <c r="H33" s="66"/>
      <c r="I33" s="61"/>
      <c r="J33" s="66"/>
      <c r="K33" s="66"/>
      <c r="L33" s="66"/>
      <c r="M33" s="4"/>
    </row>
    <row r="34" spans="2:14" ht="60" customHeight="1" thickBot="1" x14ac:dyDescent="0.3">
      <c r="B34" s="2"/>
      <c r="C34" s="61">
        <f t="shared" ca="1" si="0"/>
        <v>21</v>
      </c>
      <c r="D34" s="61" t="str">
        <f>IF(Introduction!$F$32=0,"", Introduction!$F$32)</f>
        <v/>
      </c>
      <c r="E34" s="65"/>
      <c r="F34" s="65"/>
      <c r="G34" s="66"/>
      <c r="H34" s="66"/>
      <c r="I34" s="61"/>
      <c r="J34" s="66"/>
      <c r="K34" s="66"/>
      <c r="L34" s="66"/>
      <c r="M34" s="4"/>
    </row>
    <row r="35" spans="2:14" ht="60" customHeight="1" thickBot="1" x14ac:dyDescent="0.3">
      <c r="B35" s="2"/>
      <c r="C35" s="61">
        <f t="shared" ca="1" si="0"/>
        <v>22</v>
      </c>
      <c r="D35" s="61" t="str">
        <f>IF(Introduction!$F$32=0,"", Introduction!$F$32)</f>
        <v/>
      </c>
      <c r="E35" s="65"/>
      <c r="F35" s="65"/>
      <c r="G35" s="66"/>
      <c r="H35" s="66"/>
      <c r="I35" s="61"/>
      <c r="J35" s="66"/>
      <c r="K35" s="66"/>
      <c r="L35" s="66"/>
      <c r="M35" s="4"/>
    </row>
    <row r="36" spans="2:14" ht="60" customHeight="1" thickBot="1" x14ac:dyDescent="0.3">
      <c r="B36" s="2"/>
      <c r="C36" s="61">
        <f t="shared" ca="1" si="0"/>
        <v>23</v>
      </c>
      <c r="D36" s="61" t="str">
        <f>IF(Introduction!$F$32=0,"", Introduction!$F$32)</f>
        <v/>
      </c>
      <c r="E36" s="65"/>
      <c r="F36" s="65"/>
      <c r="G36" s="66"/>
      <c r="H36" s="66"/>
      <c r="I36" s="61"/>
      <c r="J36" s="66"/>
      <c r="K36" s="66"/>
      <c r="L36" s="66"/>
      <c r="M36" s="4"/>
    </row>
    <row r="37" spans="2:14" ht="60" customHeight="1" thickBot="1" x14ac:dyDescent="0.3">
      <c r="B37" s="2"/>
      <c r="C37" s="61">
        <f t="shared" ca="1" si="0"/>
        <v>24</v>
      </c>
      <c r="D37" s="61" t="str">
        <f>IF(Introduction!$F$32=0,"", Introduction!$F$32)</f>
        <v/>
      </c>
      <c r="E37" s="65"/>
      <c r="F37" s="65"/>
      <c r="G37" s="66"/>
      <c r="H37" s="66"/>
      <c r="I37" s="61"/>
      <c r="J37" s="66"/>
      <c r="K37" s="66"/>
      <c r="L37" s="66"/>
      <c r="M37" s="4"/>
      <c r="N37" s="60"/>
    </row>
    <row r="38" spans="2:14" ht="60" customHeight="1" thickBot="1" x14ac:dyDescent="0.3">
      <c r="B38" s="2"/>
      <c r="C38" s="61">
        <f t="shared" ca="1" si="0"/>
        <v>25</v>
      </c>
      <c r="D38" s="61" t="str">
        <f>IF(Introduction!$F$32=0,"", Introduction!$F$32)</f>
        <v/>
      </c>
      <c r="E38" s="65"/>
      <c r="F38" s="65"/>
      <c r="G38" s="66"/>
      <c r="H38" s="66"/>
      <c r="I38" s="61"/>
      <c r="J38" s="66"/>
      <c r="K38" s="66"/>
      <c r="L38" s="66"/>
      <c r="M38" s="4"/>
    </row>
    <row r="39" spans="2:14" ht="60" customHeight="1" thickBot="1" x14ac:dyDescent="0.3">
      <c r="B39" s="2"/>
      <c r="C39" s="61">
        <f t="shared" ca="1" si="0"/>
        <v>26</v>
      </c>
      <c r="D39" s="61" t="str">
        <f>IF(Introduction!$F$32=0,"", Introduction!$F$32)</f>
        <v/>
      </c>
      <c r="E39" s="65"/>
      <c r="F39" s="65"/>
      <c r="G39" s="66"/>
      <c r="H39" s="66"/>
      <c r="I39" s="61"/>
      <c r="J39" s="66"/>
      <c r="K39" s="66"/>
      <c r="L39" s="66"/>
      <c r="M39" s="4"/>
    </row>
    <row r="40" spans="2:14" ht="60" customHeight="1" thickBot="1" x14ac:dyDescent="0.3">
      <c r="B40" s="2"/>
      <c r="C40" s="61">
        <f t="shared" ca="1" si="0"/>
        <v>27</v>
      </c>
      <c r="D40" s="61" t="str">
        <f>IF(Introduction!$F$32=0,"", Introduction!$F$32)</f>
        <v/>
      </c>
      <c r="E40" s="65"/>
      <c r="F40" s="65"/>
      <c r="G40" s="66"/>
      <c r="H40" s="66"/>
      <c r="I40" s="61"/>
      <c r="J40" s="66"/>
      <c r="K40" s="66"/>
      <c r="L40" s="66"/>
      <c r="M40" s="4"/>
    </row>
    <row r="41" spans="2:14" ht="60" customHeight="1" thickBot="1" x14ac:dyDescent="0.3">
      <c r="B41" s="2"/>
      <c r="C41" s="61">
        <f t="shared" ca="1" si="0"/>
        <v>28</v>
      </c>
      <c r="D41" s="61" t="str">
        <f>IF(Introduction!$F$32=0,"", Introduction!$F$32)</f>
        <v/>
      </c>
      <c r="E41" s="65"/>
      <c r="F41" s="65"/>
      <c r="G41" s="66"/>
      <c r="H41" s="66"/>
      <c r="I41" s="61"/>
      <c r="J41" s="66"/>
      <c r="K41" s="66"/>
      <c r="L41" s="66"/>
      <c r="M41" s="4"/>
    </row>
    <row r="42" spans="2:14" ht="60" customHeight="1" thickBot="1" x14ac:dyDescent="0.3">
      <c r="B42" s="2"/>
      <c r="C42" s="61">
        <f t="shared" ca="1" si="0"/>
        <v>29</v>
      </c>
      <c r="D42" s="61" t="str">
        <f>IF(Introduction!$F$32=0,"", Introduction!$F$32)</f>
        <v/>
      </c>
      <c r="E42" s="65"/>
      <c r="F42" s="65"/>
      <c r="G42" s="66"/>
      <c r="H42" s="66"/>
      <c r="I42" s="61"/>
      <c r="J42" s="66"/>
      <c r="K42" s="66"/>
      <c r="L42" s="66"/>
      <c r="M42" s="4"/>
      <c r="N42" s="60"/>
    </row>
    <row r="43" spans="2:14" ht="60" customHeight="1" thickBot="1" x14ac:dyDescent="0.3">
      <c r="B43" s="2"/>
      <c r="C43" s="61">
        <f t="shared" ca="1" si="0"/>
        <v>30</v>
      </c>
      <c r="D43" s="61" t="str">
        <f>IF(Introduction!$F$32=0,"", Introduction!$F$32)</f>
        <v/>
      </c>
      <c r="E43" s="65"/>
      <c r="F43" s="65"/>
      <c r="G43" s="66"/>
      <c r="H43" s="66"/>
      <c r="I43" s="61"/>
      <c r="J43" s="66"/>
      <c r="K43" s="66"/>
      <c r="L43" s="66"/>
      <c r="M43" s="4"/>
      <c r="N43" s="60"/>
    </row>
    <row r="44" spans="2:14" ht="60" customHeight="1" thickBot="1" x14ac:dyDescent="0.3">
      <c r="B44" s="2"/>
      <c r="C44" s="61">
        <f t="shared" ca="1" si="0"/>
        <v>31</v>
      </c>
      <c r="D44" s="61" t="str">
        <f>IF(Introduction!$F$32=0,"", Introduction!$F$32)</f>
        <v/>
      </c>
      <c r="E44" s="65"/>
      <c r="F44" s="65"/>
      <c r="G44" s="66"/>
      <c r="H44" s="66"/>
      <c r="I44" s="61"/>
      <c r="J44" s="66"/>
      <c r="K44" s="66"/>
      <c r="L44" s="66"/>
      <c r="M44" s="4"/>
      <c r="N44" s="60"/>
    </row>
    <row r="45" spans="2:14" ht="60" customHeight="1" thickBot="1" x14ac:dyDescent="0.3">
      <c r="B45" s="2"/>
      <c r="C45" s="61">
        <f t="shared" ca="1" si="0"/>
        <v>32</v>
      </c>
      <c r="D45" s="61" t="str">
        <f>IF(Introduction!$F$32=0,"", Introduction!$F$32)</f>
        <v/>
      </c>
      <c r="E45" s="65"/>
      <c r="F45" s="65"/>
      <c r="G45" s="66"/>
      <c r="H45" s="66"/>
      <c r="I45" s="61"/>
      <c r="J45" s="66"/>
      <c r="K45" s="66"/>
      <c r="L45" s="66"/>
      <c r="M45" s="4"/>
      <c r="N45" s="60"/>
    </row>
    <row r="46" spans="2:14" ht="60" customHeight="1" thickBot="1" x14ac:dyDescent="0.3">
      <c r="B46" s="2"/>
      <c r="C46" s="61">
        <f t="shared" ca="1" si="0"/>
        <v>33</v>
      </c>
      <c r="D46" s="61" t="str">
        <f>IF(Introduction!$F$32=0,"", Introduction!$F$32)</f>
        <v/>
      </c>
      <c r="E46" s="65"/>
      <c r="F46" s="65"/>
      <c r="G46" s="66"/>
      <c r="H46" s="66"/>
      <c r="I46" s="61"/>
      <c r="J46" s="66"/>
      <c r="K46" s="66"/>
      <c r="L46" s="66"/>
      <c r="M46" s="4"/>
      <c r="N46" s="60"/>
    </row>
    <row r="47" spans="2:14" ht="60" customHeight="1" thickBot="1" x14ac:dyDescent="0.3">
      <c r="B47" s="2"/>
      <c r="C47" s="61">
        <f t="shared" ca="1" si="0"/>
        <v>34</v>
      </c>
      <c r="D47" s="61" t="str">
        <f>IF(Introduction!$F$32=0,"", Introduction!$F$32)</f>
        <v/>
      </c>
      <c r="E47" s="65"/>
      <c r="F47" s="65"/>
      <c r="G47" s="66"/>
      <c r="H47" s="66"/>
      <c r="I47" s="61"/>
      <c r="J47" s="66"/>
      <c r="K47" s="66"/>
      <c r="L47" s="66"/>
      <c r="M47" s="2"/>
    </row>
    <row r="48" spans="2:14" ht="60" customHeight="1" thickBot="1" x14ac:dyDescent="0.3">
      <c r="B48" s="2"/>
      <c r="C48" s="61">
        <f t="shared" ca="1" si="0"/>
        <v>35</v>
      </c>
      <c r="D48" s="61" t="str">
        <f>IF(Introduction!$F$32=0,"", Introduction!$F$32)</f>
        <v/>
      </c>
      <c r="E48" s="65"/>
      <c r="F48" s="65"/>
      <c r="G48" s="66"/>
      <c r="H48" s="66"/>
      <c r="I48" s="61"/>
      <c r="J48" s="66"/>
      <c r="K48" s="66"/>
      <c r="L48" s="66"/>
      <c r="M48" s="2"/>
    </row>
    <row r="49" spans="2:13" ht="60" customHeight="1" thickBot="1" x14ac:dyDescent="0.3">
      <c r="B49" s="2"/>
      <c r="C49" s="61">
        <f t="shared" ca="1" si="0"/>
        <v>36</v>
      </c>
      <c r="D49" s="61" t="str">
        <f>IF(Introduction!$F$32=0,"", Introduction!$F$32)</f>
        <v/>
      </c>
      <c r="E49" s="65"/>
      <c r="F49" s="65"/>
      <c r="G49" s="66"/>
      <c r="H49" s="66"/>
      <c r="I49" s="61"/>
      <c r="J49" s="66"/>
      <c r="K49" s="66"/>
      <c r="L49" s="66"/>
      <c r="M49" s="2"/>
    </row>
    <row r="50" spans="2:13" ht="60" customHeight="1" thickBot="1" x14ac:dyDescent="0.3">
      <c r="B50" s="2"/>
      <c r="C50" s="61">
        <f t="shared" ca="1" si="0"/>
        <v>37</v>
      </c>
      <c r="D50" s="61" t="str">
        <f>IF(Introduction!$F$32=0,"", Introduction!$F$32)</f>
        <v/>
      </c>
      <c r="E50" s="65"/>
      <c r="F50" s="65"/>
      <c r="G50" s="66"/>
      <c r="H50" s="66"/>
      <c r="I50" s="61"/>
      <c r="J50" s="66"/>
      <c r="K50" s="66"/>
      <c r="L50" s="66"/>
      <c r="M50" s="2"/>
    </row>
    <row r="51" spans="2:13" ht="60" customHeight="1" thickBot="1" x14ac:dyDescent="0.3">
      <c r="B51" s="2"/>
      <c r="C51" s="61">
        <f t="shared" ca="1" si="0"/>
        <v>38</v>
      </c>
      <c r="D51" s="61" t="str">
        <f>IF(Introduction!$F$32=0,"", Introduction!$F$32)</f>
        <v/>
      </c>
      <c r="E51" s="65"/>
      <c r="F51" s="65"/>
      <c r="G51" s="66"/>
      <c r="H51" s="66"/>
      <c r="I51" s="61"/>
      <c r="J51" s="66"/>
      <c r="K51" s="66"/>
      <c r="L51" s="66"/>
      <c r="M51" s="2"/>
    </row>
    <row r="52" spans="2:13" ht="60" customHeight="1" thickBot="1" x14ac:dyDescent="0.3">
      <c r="B52" s="2"/>
      <c r="C52" s="61">
        <f t="shared" ca="1" si="0"/>
        <v>39</v>
      </c>
      <c r="D52" s="61" t="str">
        <f>IF(Introduction!$F$32=0,"", Introduction!$F$32)</f>
        <v/>
      </c>
      <c r="E52" s="65"/>
      <c r="F52" s="65"/>
      <c r="G52" s="66"/>
      <c r="H52" s="66"/>
      <c r="I52" s="61"/>
      <c r="J52" s="66"/>
      <c r="K52" s="66"/>
      <c r="L52" s="66"/>
      <c r="M52" s="2"/>
    </row>
    <row r="53" spans="2:13" ht="60" customHeight="1" thickBot="1" x14ac:dyDescent="0.3">
      <c r="B53" s="2"/>
      <c r="C53" s="61">
        <f t="shared" ca="1" si="0"/>
        <v>40</v>
      </c>
      <c r="D53" s="61" t="str">
        <f>IF(Introduction!$F$32=0,"", Introduction!$F$32)</f>
        <v/>
      </c>
      <c r="E53" s="65"/>
      <c r="F53" s="65"/>
      <c r="G53" s="66"/>
      <c r="H53" s="66"/>
      <c r="I53" s="61"/>
      <c r="J53" s="66"/>
      <c r="K53" s="66"/>
      <c r="L53" s="66"/>
      <c r="M53" s="2"/>
    </row>
    <row r="54" spans="2:13" ht="60" customHeight="1" thickBot="1" x14ac:dyDescent="0.3">
      <c r="B54" s="2"/>
      <c r="C54" s="61">
        <f t="shared" ca="1" si="0"/>
        <v>41</v>
      </c>
      <c r="D54" s="61" t="str">
        <f>IF(Introduction!$F$32=0,"", Introduction!$F$32)</f>
        <v/>
      </c>
      <c r="E54" s="65"/>
      <c r="F54" s="65"/>
      <c r="G54" s="66"/>
      <c r="H54" s="66"/>
      <c r="I54" s="61"/>
      <c r="J54" s="66"/>
      <c r="K54" s="66"/>
      <c r="L54" s="66"/>
      <c r="M54" s="2"/>
    </row>
    <row r="55" spans="2:13" ht="60" customHeight="1" thickBot="1" x14ac:dyDescent="0.3">
      <c r="B55" s="2"/>
      <c r="C55" s="61">
        <f t="shared" ca="1" si="0"/>
        <v>42</v>
      </c>
      <c r="D55" s="61" t="str">
        <f>IF(Introduction!$F$32=0,"", Introduction!$F$32)</f>
        <v/>
      </c>
      <c r="E55" s="65"/>
      <c r="F55" s="65"/>
      <c r="G55" s="66"/>
      <c r="H55" s="66"/>
      <c r="I55" s="61"/>
      <c r="J55" s="66"/>
      <c r="K55" s="66"/>
      <c r="L55" s="66"/>
      <c r="M55" s="2"/>
    </row>
    <row r="56" spans="2:13" ht="60" customHeight="1" thickBot="1" x14ac:dyDescent="0.3">
      <c r="B56" s="2"/>
      <c r="C56" s="61">
        <f t="shared" ca="1" si="0"/>
        <v>43</v>
      </c>
      <c r="D56" s="61" t="str">
        <f>IF(Introduction!$F$32=0,"", Introduction!$F$32)</f>
        <v/>
      </c>
      <c r="E56" s="65"/>
      <c r="F56" s="65"/>
      <c r="G56" s="66"/>
      <c r="H56" s="66"/>
      <c r="I56" s="61"/>
      <c r="J56" s="66"/>
      <c r="K56" s="66"/>
      <c r="L56" s="66"/>
      <c r="M56" s="2"/>
    </row>
    <row r="57" spans="2:13" ht="60" customHeight="1" thickBot="1" x14ac:dyDescent="0.3">
      <c r="B57" s="2"/>
      <c r="C57" s="61">
        <f t="shared" ca="1" si="0"/>
        <v>44</v>
      </c>
      <c r="D57" s="61" t="str">
        <f>IF(Introduction!$F$32=0,"", Introduction!$F$32)</f>
        <v/>
      </c>
      <c r="E57" s="65"/>
      <c r="F57" s="65"/>
      <c r="G57" s="66"/>
      <c r="H57" s="66"/>
      <c r="I57" s="61"/>
      <c r="J57" s="66"/>
      <c r="K57" s="66"/>
      <c r="L57" s="66"/>
      <c r="M57" s="2"/>
    </row>
    <row r="58" spans="2:13" ht="60" customHeight="1" thickBot="1" x14ac:dyDescent="0.3">
      <c r="B58" s="2"/>
      <c r="C58" s="61">
        <f t="shared" ca="1" si="0"/>
        <v>45</v>
      </c>
      <c r="D58" s="61" t="str">
        <f>IF(Introduction!$F$32=0,"", Introduction!$F$32)</f>
        <v/>
      </c>
      <c r="E58" s="65"/>
      <c r="F58" s="65"/>
      <c r="G58" s="66"/>
      <c r="H58" s="66"/>
      <c r="I58" s="61"/>
      <c r="J58" s="66"/>
      <c r="K58" s="66"/>
      <c r="L58" s="66"/>
      <c r="M58" s="2"/>
    </row>
    <row r="59" spans="2:13" ht="60" customHeight="1" thickBot="1" x14ac:dyDescent="0.3">
      <c r="B59" s="2"/>
      <c r="C59" s="61">
        <f t="shared" ca="1" si="0"/>
        <v>46</v>
      </c>
      <c r="D59" s="61" t="str">
        <f>IF(Introduction!$F$32=0,"", Introduction!$F$32)</f>
        <v/>
      </c>
      <c r="E59" s="65"/>
      <c r="F59" s="65"/>
      <c r="G59" s="66"/>
      <c r="H59" s="66"/>
      <c r="I59" s="61"/>
      <c r="J59" s="66"/>
      <c r="K59" s="66"/>
      <c r="L59" s="66"/>
      <c r="M59" s="2"/>
    </row>
    <row r="60" spans="2:13" ht="60" customHeight="1" thickBot="1" x14ac:dyDescent="0.3">
      <c r="B60" s="2"/>
      <c r="C60" s="61">
        <f t="shared" ca="1" si="0"/>
        <v>47</v>
      </c>
      <c r="D60" s="61" t="str">
        <f>IF(Introduction!$F$32=0,"", Introduction!$F$32)</f>
        <v/>
      </c>
      <c r="E60" s="65"/>
      <c r="F60" s="65"/>
      <c r="G60" s="66"/>
      <c r="H60" s="66"/>
      <c r="I60" s="61"/>
      <c r="J60" s="66"/>
      <c r="K60" s="66"/>
      <c r="L60" s="66"/>
      <c r="M60" s="2"/>
    </row>
    <row r="61" spans="2:13" ht="60" customHeight="1" thickBot="1" x14ac:dyDescent="0.3">
      <c r="B61" s="2"/>
      <c r="C61" s="61">
        <f t="shared" ca="1" si="0"/>
        <v>48</v>
      </c>
      <c r="D61" s="61" t="str">
        <f>IF(Introduction!$F$32=0,"", Introduction!$F$32)</f>
        <v/>
      </c>
      <c r="E61" s="65"/>
      <c r="F61" s="65"/>
      <c r="G61" s="66"/>
      <c r="H61" s="66"/>
      <c r="I61" s="61"/>
      <c r="J61" s="66"/>
      <c r="K61" s="66"/>
      <c r="L61" s="66"/>
      <c r="M61" s="2"/>
    </row>
    <row r="62" spans="2:13" ht="60" customHeight="1" thickBot="1" x14ac:dyDescent="0.3">
      <c r="B62" s="2"/>
      <c r="C62" s="61">
        <f t="shared" ca="1" si="0"/>
        <v>49</v>
      </c>
      <c r="D62" s="61" t="str">
        <f>IF(Introduction!$F$32=0,"", Introduction!$F$32)</f>
        <v/>
      </c>
      <c r="E62" s="65"/>
      <c r="F62" s="65"/>
      <c r="G62" s="66"/>
      <c r="H62" s="66"/>
      <c r="I62" s="61"/>
      <c r="J62" s="66"/>
      <c r="K62" s="66"/>
      <c r="L62" s="66"/>
      <c r="M62" s="2"/>
    </row>
    <row r="63" spans="2:13" ht="60" customHeight="1" thickBot="1" x14ac:dyDescent="0.3">
      <c r="B63" s="2"/>
      <c r="C63" s="61">
        <f t="shared" ca="1" si="0"/>
        <v>50</v>
      </c>
      <c r="D63" s="61" t="str">
        <f>IF(Introduction!$F$32=0,"", Introduction!$F$32)</f>
        <v/>
      </c>
      <c r="E63" s="65"/>
      <c r="F63" s="65"/>
      <c r="G63" s="66"/>
      <c r="H63" s="66"/>
      <c r="I63" s="61"/>
      <c r="J63" s="66"/>
      <c r="K63" s="66"/>
      <c r="L63" s="66"/>
      <c r="M63" s="2"/>
    </row>
    <row r="64" spans="2:13" ht="60" customHeight="1" thickBot="1" x14ac:dyDescent="0.3">
      <c r="B64" s="2"/>
      <c r="C64" s="61">
        <f t="shared" ca="1" si="0"/>
        <v>51</v>
      </c>
      <c r="D64" s="61" t="str">
        <f>IF(Introduction!$F$32=0,"", Introduction!$F$32)</f>
        <v/>
      </c>
      <c r="E64" s="65"/>
      <c r="F64" s="65"/>
      <c r="G64" s="66"/>
      <c r="H64" s="66"/>
      <c r="I64" s="61"/>
      <c r="J64" s="66"/>
      <c r="K64" s="66"/>
      <c r="L64" s="66"/>
      <c r="M64" s="2"/>
    </row>
    <row r="65" spans="2:13" ht="60" customHeight="1" thickBot="1" x14ac:dyDescent="0.3">
      <c r="B65" s="2"/>
      <c r="C65" s="61">
        <f t="shared" ca="1" si="0"/>
        <v>52</v>
      </c>
      <c r="D65" s="61" t="str">
        <f>IF(Introduction!$F$32=0,"", Introduction!$F$32)</f>
        <v/>
      </c>
      <c r="E65" s="65"/>
      <c r="F65" s="65"/>
      <c r="G65" s="66"/>
      <c r="H65" s="66"/>
      <c r="I65" s="61"/>
      <c r="J65" s="66"/>
      <c r="K65" s="66"/>
      <c r="L65" s="66"/>
      <c r="M65" s="2"/>
    </row>
    <row r="66" spans="2:13" ht="60" customHeight="1" thickBot="1" x14ac:dyDescent="0.3">
      <c r="B66" s="2"/>
      <c r="C66" s="61">
        <f t="shared" ca="1" si="0"/>
        <v>53</v>
      </c>
      <c r="D66" s="61" t="str">
        <f>IF(Introduction!$F$32=0,"", Introduction!$F$32)</f>
        <v/>
      </c>
      <c r="E66" s="65"/>
      <c r="F66" s="65"/>
      <c r="G66" s="66"/>
      <c r="H66" s="66"/>
      <c r="I66" s="61"/>
      <c r="J66" s="66"/>
      <c r="K66" s="66"/>
      <c r="L66" s="66"/>
      <c r="M66" s="2"/>
    </row>
    <row r="67" spans="2:13" ht="60" customHeight="1" thickBot="1" x14ac:dyDescent="0.3">
      <c r="B67" s="2"/>
      <c r="C67" s="61">
        <f t="shared" ca="1" si="0"/>
        <v>54</v>
      </c>
      <c r="D67" s="61" t="str">
        <f>IF(Introduction!$F$32=0,"", Introduction!$F$32)</f>
        <v/>
      </c>
      <c r="E67" s="65"/>
      <c r="F67" s="65"/>
      <c r="G67" s="66"/>
      <c r="H67" s="66"/>
      <c r="I67" s="61"/>
      <c r="J67" s="66"/>
      <c r="K67" s="66"/>
      <c r="L67" s="66"/>
      <c r="M67" s="2"/>
    </row>
    <row r="68" spans="2:13" x14ac:dyDescent="0.25">
      <c r="C68" s="2"/>
      <c r="D68" s="2"/>
      <c r="E68" s="2"/>
      <c r="F68" s="2"/>
      <c r="G68" s="2"/>
      <c r="H68" s="2"/>
      <c r="I68" s="2"/>
      <c r="J68" s="2"/>
      <c r="K68" s="2"/>
      <c r="L68" s="2"/>
      <c r="M68" s="2"/>
    </row>
    <row r="69" spans="2:13" x14ac:dyDescent="0.25">
      <c r="B69" s="2"/>
      <c r="C69" s="2"/>
      <c r="D69" s="2"/>
      <c r="E69" s="2"/>
      <c r="F69" s="2"/>
      <c r="G69" s="2"/>
      <c r="H69" s="2"/>
      <c r="I69" s="2"/>
      <c r="J69" s="2"/>
      <c r="K69" s="2"/>
      <c r="L69" s="2"/>
      <c r="M69" s="2"/>
    </row>
    <row r="70" spans="2:13" x14ac:dyDescent="0.25">
      <c r="B70" s="2"/>
      <c r="C70" s="2"/>
      <c r="D70" s="2"/>
      <c r="E70" s="2"/>
      <c r="F70" s="2"/>
      <c r="G70" s="2"/>
      <c r="H70" s="2"/>
      <c r="I70" s="2"/>
      <c r="J70" s="2"/>
      <c r="K70" s="2"/>
      <c r="L70" s="2"/>
      <c r="M70" s="2"/>
    </row>
  </sheetData>
  <customSheetViews>
    <customSheetView guid="{4C6AE463-6856-42A5-AEA1-1DEABF1E9385}">
      <selection activeCell="B19" sqref="B19"/>
      <pageMargins left="0.7" right="0.7" top="0.75" bottom="0.75" header="0.3" footer="0.3"/>
    </customSheetView>
  </customSheetViews>
  <mergeCells count="3">
    <mergeCell ref="H3:J3"/>
    <mergeCell ref="G6:K6"/>
    <mergeCell ref="K2:L2"/>
  </mergeCells>
  <pageMargins left="0.7" right="0.7" top="0.75" bottom="0.75" header="0.3" footer="0.3"/>
  <pageSetup paperSize="9" scale="4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8C10FF-B6E5-4030-BB12-4B5C20B8B0D0}">
          <x14:formula1>
            <xm:f>References!$A$6:$A$8</xm:f>
          </x14:formula1>
          <xm:sqref>I14:I67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267FB-95C0-4DE6-B154-10F78206A002}">
  <sheetPr codeName="Sheet1">
    <tabColor rgb="FF00505C"/>
  </sheetPr>
  <dimension ref="A1:BN126"/>
  <sheetViews>
    <sheetView zoomScaleNormal="100" workbookViewId="0"/>
  </sheetViews>
  <sheetFormatPr defaultColWidth="9.140625" defaultRowHeight="14.25" x14ac:dyDescent="0.2"/>
  <cols>
    <col min="1" max="1" width="3.140625" style="10" customWidth="1"/>
    <col min="2" max="2" width="0.42578125" style="10" customWidth="1"/>
    <col min="3" max="3" width="8.85546875" style="10" customWidth="1"/>
    <col min="4" max="4" width="12.28515625" style="10" customWidth="1"/>
    <col min="5" max="5" width="20.140625" style="10" customWidth="1"/>
    <col min="6" max="6" width="21" style="10" customWidth="1"/>
    <col min="7" max="7" width="26.42578125" style="10" customWidth="1"/>
    <col min="8" max="8" width="13.7109375" style="10" customWidth="1"/>
    <col min="9" max="9" width="20.28515625" style="10" customWidth="1"/>
    <col min="10" max="10" width="22.42578125" style="10" customWidth="1"/>
    <col min="11" max="11" width="23.42578125" style="10" customWidth="1"/>
    <col min="12" max="12" width="26.28515625" style="10" customWidth="1"/>
    <col min="13" max="13" width="0.5703125" style="10" customWidth="1"/>
    <col min="14" max="14" width="3.140625" style="10" customWidth="1"/>
    <col min="15" max="28" width="9.140625" style="10"/>
    <col min="29" max="29" width="9.140625" style="10" hidden="1" customWidth="1"/>
    <col min="30" max="30" width="13.7109375" style="10" hidden="1" customWidth="1"/>
    <col min="31" max="32" width="14.28515625" style="10" hidden="1" customWidth="1"/>
    <col min="33" max="33" width="33.5703125" style="10" hidden="1" customWidth="1"/>
    <col min="34" max="34" width="17.7109375" style="10" hidden="1" customWidth="1"/>
    <col min="35" max="35" width="14" style="10" hidden="1" customWidth="1"/>
    <col min="36" max="36" width="13.140625" style="10" hidden="1" customWidth="1"/>
    <col min="37" max="37" width="10" style="10" hidden="1" customWidth="1"/>
    <col min="38" max="38" width="17.140625" style="10" hidden="1" customWidth="1"/>
    <col min="39" max="39" width="15.140625" style="10" hidden="1" customWidth="1"/>
    <col min="40" max="40" width="9.140625" style="10" hidden="1" customWidth="1"/>
    <col min="41" max="41" width="13.7109375" style="10" hidden="1" customWidth="1"/>
    <col min="42" max="42" width="34.28515625" style="10" hidden="1" customWidth="1"/>
    <col min="43" max="43" width="14.28515625" style="10" hidden="1" customWidth="1"/>
    <col min="44" max="44" width="13.42578125" style="10" hidden="1" customWidth="1"/>
    <col min="45" max="45" width="10.7109375" style="10" hidden="1" customWidth="1"/>
    <col min="46" max="46" width="10.85546875" style="10" hidden="1" customWidth="1"/>
    <col min="47" max="47" width="13.140625" style="10" hidden="1" customWidth="1"/>
    <col min="48" max="48" width="10" style="10" hidden="1" customWidth="1"/>
    <col min="49" max="49" width="11" style="10" hidden="1" customWidth="1"/>
    <col min="50" max="50" width="11.28515625" style="10" hidden="1" customWidth="1"/>
    <col min="51" max="52" width="0" style="10" hidden="1" customWidth="1"/>
    <col min="53" max="65" width="9.140625" style="10"/>
    <col min="66" max="66" width="2.140625" style="10" hidden="1" customWidth="1"/>
    <col min="67" max="16384" width="9.140625" style="10"/>
  </cols>
  <sheetData>
    <row r="1" spans="1:66" ht="16.5" customHeight="1" x14ac:dyDescent="0.25">
      <c r="A1" s="52"/>
      <c r="B1" s="52"/>
      <c r="C1" s="52"/>
      <c r="D1" s="52"/>
      <c r="E1" s="52"/>
      <c r="F1" s="52"/>
      <c r="G1" s="52"/>
      <c r="H1" s="52"/>
      <c r="I1" s="52"/>
      <c r="J1" s="52"/>
      <c r="K1" s="52"/>
      <c r="L1" s="52"/>
      <c r="M1" s="52"/>
      <c r="N1" s="52"/>
      <c r="AO1" s="11"/>
      <c r="AP1" s="11"/>
      <c r="AQ1" s="11"/>
      <c r="AR1" s="11"/>
      <c r="AS1" s="11"/>
      <c r="AT1" s="11"/>
      <c r="AU1" s="11"/>
      <c r="AV1" s="11"/>
    </row>
    <row r="2" spans="1:66" ht="54.75" customHeight="1" x14ac:dyDescent="0.45">
      <c r="A2" s="52"/>
      <c r="B2" s="70"/>
      <c r="C2" s="70"/>
      <c r="D2" s="70"/>
      <c r="E2" s="3"/>
      <c r="F2" s="3"/>
      <c r="G2" s="168" t="s">
        <v>54</v>
      </c>
      <c r="H2" s="168"/>
      <c r="I2" s="168"/>
      <c r="J2" s="168"/>
      <c r="K2" s="94"/>
      <c r="L2" s="94"/>
      <c r="M2" s="70"/>
      <c r="N2" s="52"/>
      <c r="AD2" s="11" t="s">
        <v>6</v>
      </c>
      <c r="AE2" s="11" t="s">
        <v>7</v>
      </c>
      <c r="AF2" s="11" t="s">
        <v>8</v>
      </c>
      <c r="AG2" s="11" t="s">
        <v>9</v>
      </c>
      <c r="AH2" s="11" t="s">
        <v>1</v>
      </c>
      <c r="AI2" s="11" t="s">
        <v>2</v>
      </c>
      <c r="AJ2" s="11" t="s">
        <v>3</v>
      </c>
      <c r="AK2" s="11" t="s">
        <v>0</v>
      </c>
      <c r="AL2" s="11" t="s">
        <v>4</v>
      </c>
      <c r="AM2" s="11" t="s">
        <v>5</v>
      </c>
      <c r="AO2" s="11" t="s">
        <v>6</v>
      </c>
      <c r="AP2" s="11" t="s">
        <v>7</v>
      </c>
      <c r="AQ2" s="11" t="s">
        <v>8</v>
      </c>
      <c r="AR2" s="11" t="s">
        <v>9</v>
      </c>
      <c r="AS2" s="11" t="s">
        <v>1</v>
      </c>
      <c r="AT2" s="11" t="s">
        <v>2</v>
      </c>
      <c r="AU2" s="11" t="s">
        <v>3</v>
      </c>
      <c r="AV2" s="11" t="s">
        <v>0</v>
      </c>
      <c r="AW2" s="11" t="s">
        <v>4</v>
      </c>
      <c r="AX2" s="11" t="s">
        <v>5</v>
      </c>
    </row>
    <row r="3" spans="1:66" ht="13.15" customHeight="1" x14ac:dyDescent="0.25">
      <c r="A3" s="52"/>
      <c r="B3" s="70"/>
      <c r="C3" s="70"/>
      <c r="D3" s="70"/>
      <c r="E3" s="77"/>
      <c r="F3" s="77"/>
      <c r="G3" s="95"/>
      <c r="H3" s="70"/>
      <c r="I3" s="70"/>
      <c r="J3" s="70"/>
      <c r="K3" s="70"/>
      <c r="L3" s="70"/>
      <c r="M3" s="70"/>
      <c r="N3" s="52"/>
      <c r="AD3" s="11"/>
      <c r="AE3" s="11"/>
      <c r="AF3" s="11"/>
      <c r="AG3" s="11"/>
      <c r="AH3" s="11"/>
      <c r="AI3" s="11"/>
      <c r="AJ3" s="11"/>
      <c r="AK3" s="11"/>
      <c r="AL3" s="11"/>
      <c r="AM3" s="11"/>
      <c r="AO3" s="11"/>
      <c r="AP3" s="11"/>
      <c r="AQ3" s="11"/>
      <c r="AR3" s="11"/>
      <c r="AS3" s="11"/>
      <c r="AT3" s="11"/>
      <c r="AU3" s="11"/>
      <c r="AV3" s="11"/>
      <c r="AW3" s="11"/>
      <c r="AX3" s="11"/>
    </row>
    <row r="4" spans="1:66" ht="24.6" customHeight="1" x14ac:dyDescent="0.25">
      <c r="A4" s="52"/>
      <c r="B4" s="70"/>
      <c r="C4" s="70"/>
      <c r="D4" s="70"/>
      <c r="E4" s="77"/>
      <c r="F4" s="148" t="s">
        <v>95</v>
      </c>
      <c r="G4" s="148"/>
      <c r="H4" s="148"/>
      <c r="I4" s="148"/>
      <c r="J4" s="148"/>
      <c r="K4" s="148"/>
      <c r="L4" s="70"/>
      <c r="M4" s="70"/>
      <c r="N4" s="52"/>
      <c r="AD4" s="11"/>
      <c r="AE4" s="11"/>
      <c r="AF4" s="11"/>
      <c r="AG4" s="11"/>
      <c r="AH4" s="11"/>
      <c r="AI4" s="11"/>
      <c r="AJ4" s="11"/>
      <c r="AK4" s="11"/>
      <c r="AL4" s="11"/>
      <c r="AM4" s="11"/>
      <c r="AO4" s="11"/>
      <c r="AP4" s="11"/>
      <c r="AQ4" s="11"/>
      <c r="AR4" s="11"/>
      <c r="AS4" s="11"/>
      <c r="AT4" s="11"/>
      <c r="AU4" s="11"/>
      <c r="AV4" s="11"/>
      <c r="AW4" s="11"/>
      <c r="AX4" s="11"/>
    </row>
    <row r="5" spans="1:66" ht="9.75" customHeight="1" x14ac:dyDescent="0.25">
      <c r="A5" s="52"/>
      <c r="B5" s="70"/>
      <c r="C5" s="78"/>
      <c r="D5" s="78"/>
      <c r="E5" s="78"/>
      <c r="F5" s="78"/>
      <c r="G5" s="78"/>
      <c r="H5" s="78"/>
      <c r="I5" s="78"/>
      <c r="J5" s="78"/>
      <c r="K5" s="78"/>
      <c r="L5" s="78"/>
      <c r="M5" s="79"/>
      <c r="N5" s="52"/>
      <c r="AD5" s="13" t="b">
        <v>0</v>
      </c>
      <c r="AE5" s="13" t="b">
        <v>0</v>
      </c>
      <c r="AF5" s="13" t="b">
        <v>1</v>
      </c>
      <c r="AG5" s="13" t="b">
        <v>0</v>
      </c>
      <c r="AH5" s="13" t="b">
        <v>0</v>
      </c>
      <c r="AI5" s="13" t="b">
        <v>0</v>
      </c>
      <c r="AJ5" s="13" t="b">
        <v>0</v>
      </c>
      <c r="AK5" s="13" t="b">
        <v>0</v>
      </c>
      <c r="AL5" s="13" t="b">
        <v>1</v>
      </c>
      <c r="AM5" s="13" t="b">
        <v>1</v>
      </c>
      <c r="AO5" s="12" t="str">
        <f>IF(AD5=TRUE,1,"")</f>
        <v/>
      </c>
      <c r="AP5" s="12" t="str">
        <f t="shared" ref="AP5:AX5" si="0">IF(AE5=TRUE,1,"")</f>
        <v/>
      </c>
      <c r="AQ5" s="12">
        <f t="shared" si="0"/>
        <v>1</v>
      </c>
      <c r="AR5" s="12" t="str">
        <f t="shared" si="0"/>
        <v/>
      </c>
      <c r="AS5" s="12" t="str">
        <f t="shared" si="0"/>
        <v/>
      </c>
      <c r="AT5" s="12" t="str">
        <f t="shared" si="0"/>
        <v/>
      </c>
      <c r="AU5" s="12" t="str">
        <f t="shared" si="0"/>
        <v/>
      </c>
      <c r="AV5" s="12" t="str">
        <f t="shared" si="0"/>
        <v/>
      </c>
      <c r="AW5" s="12">
        <f t="shared" si="0"/>
        <v>1</v>
      </c>
      <c r="AX5" s="12">
        <f t="shared" si="0"/>
        <v>1</v>
      </c>
    </row>
    <row r="6" spans="1:66" ht="42.75" customHeight="1" thickBot="1" x14ac:dyDescent="0.3">
      <c r="A6" s="52"/>
      <c r="B6" s="70"/>
      <c r="C6" s="73">
        <v>1</v>
      </c>
      <c r="D6" s="73" t="s">
        <v>160</v>
      </c>
      <c r="E6" s="3"/>
      <c r="F6" s="3"/>
      <c r="G6" s="70"/>
      <c r="H6" s="96"/>
      <c r="I6" s="96"/>
      <c r="J6" s="96"/>
      <c r="K6" s="96"/>
      <c r="L6" s="96"/>
      <c r="M6" s="70"/>
      <c r="N6" s="52"/>
      <c r="AD6" s="12" t="b">
        <v>1</v>
      </c>
      <c r="AE6" s="12" t="b">
        <v>1</v>
      </c>
      <c r="AF6" s="12" t="b">
        <v>0</v>
      </c>
      <c r="AG6" s="12" t="b">
        <v>0</v>
      </c>
      <c r="AH6" s="12" t="b">
        <v>1</v>
      </c>
      <c r="AI6" s="12" t="b">
        <v>1</v>
      </c>
      <c r="AJ6" s="12" t="b">
        <v>0</v>
      </c>
      <c r="AK6" s="12" t="b">
        <v>1</v>
      </c>
      <c r="AL6" s="12" t="b">
        <v>0</v>
      </c>
      <c r="AM6" s="12" t="b">
        <v>0</v>
      </c>
      <c r="AN6" s="14"/>
      <c r="AO6" s="12">
        <f>IF(AD6=TRUE,2,"")</f>
        <v>2</v>
      </c>
      <c r="AP6" s="12">
        <f t="shared" ref="AP6:AX6" si="1">IF(AE6=TRUE,2,"")</f>
        <v>2</v>
      </c>
      <c r="AQ6" s="12" t="str">
        <f t="shared" si="1"/>
        <v/>
      </c>
      <c r="AR6" s="12" t="str">
        <f t="shared" si="1"/>
        <v/>
      </c>
      <c r="AS6" s="12">
        <f t="shared" si="1"/>
        <v>2</v>
      </c>
      <c r="AT6" s="12">
        <f t="shared" si="1"/>
        <v>2</v>
      </c>
      <c r="AU6" s="12" t="str">
        <f t="shared" si="1"/>
        <v/>
      </c>
      <c r="AV6" s="12">
        <f t="shared" si="1"/>
        <v>2</v>
      </c>
      <c r="AW6" s="12" t="str">
        <f t="shared" si="1"/>
        <v/>
      </c>
      <c r="AX6" s="12" t="str">
        <f t="shared" si="1"/>
        <v/>
      </c>
      <c r="BN6" s="10">
        <v>1</v>
      </c>
    </row>
    <row r="7" spans="1:66" s="14" customFormat="1" ht="41.45" customHeight="1" x14ac:dyDescent="0.25">
      <c r="A7" s="52"/>
      <c r="B7" s="69"/>
      <c r="C7" s="150" t="s">
        <v>143</v>
      </c>
      <c r="D7" s="151"/>
      <c r="E7" s="151"/>
      <c r="F7" s="151"/>
      <c r="G7" s="151"/>
      <c r="H7" s="151"/>
      <c r="I7" s="151"/>
      <c r="J7" s="151"/>
      <c r="K7" s="151"/>
      <c r="L7" s="152"/>
      <c r="M7" s="69"/>
      <c r="N7" s="52"/>
      <c r="AA7" s="12" t="b">
        <v>0</v>
      </c>
      <c r="AB7" s="12" t="b">
        <v>0</v>
      </c>
      <c r="AC7" s="12" t="b">
        <v>0</v>
      </c>
      <c r="AD7" s="12" t="b">
        <v>0</v>
      </c>
      <c r="AE7" s="12" t="b">
        <v>0</v>
      </c>
      <c r="AF7" s="12" t="b">
        <v>0</v>
      </c>
      <c r="AG7" s="12" t="b">
        <v>0</v>
      </c>
      <c r="AH7" s="12" t="b">
        <v>0</v>
      </c>
      <c r="AI7" s="12" t="b">
        <v>0</v>
      </c>
      <c r="AJ7" s="12" t="b">
        <v>0</v>
      </c>
      <c r="AK7" s="10"/>
      <c r="AL7" s="12" t="str">
        <f>IF(AA7=TRUE,3,"")</f>
        <v/>
      </c>
      <c r="AM7" s="12" t="str">
        <f t="shared" ref="AM7:AU7" si="2">IF(AB7=TRUE,3,"")</f>
        <v/>
      </c>
      <c r="AN7" s="12" t="str">
        <f t="shared" si="2"/>
        <v/>
      </c>
      <c r="AO7" s="12" t="str">
        <f t="shared" si="2"/>
        <v/>
      </c>
      <c r="AP7" s="12" t="str">
        <f t="shared" si="2"/>
        <v/>
      </c>
      <c r="AQ7" s="12" t="str">
        <f t="shared" si="2"/>
        <v/>
      </c>
      <c r="AR7" s="12" t="str">
        <f t="shared" si="2"/>
        <v/>
      </c>
      <c r="AS7" s="12" t="str">
        <f t="shared" si="2"/>
        <v/>
      </c>
      <c r="AT7" s="12" t="str">
        <f t="shared" si="2"/>
        <v/>
      </c>
      <c r="AU7" s="12" t="str">
        <f t="shared" si="2"/>
        <v/>
      </c>
    </row>
    <row r="8" spans="1:66" ht="33.75" customHeight="1" x14ac:dyDescent="0.25">
      <c r="A8" s="52"/>
      <c r="B8" s="70"/>
      <c r="C8" s="71"/>
      <c r="D8" s="85" t="s">
        <v>50</v>
      </c>
      <c r="E8" s="153" t="s">
        <v>70</v>
      </c>
      <c r="F8" s="153"/>
      <c r="G8" s="153"/>
      <c r="H8" s="153"/>
      <c r="I8" s="153"/>
      <c r="J8" s="153"/>
      <c r="K8" s="153"/>
      <c r="L8" s="154"/>
      <c r="M8" s="70"/>
      <c r="N8" s="52"/>
      <c r="AL8" s="15">
        <f t="shared" ref="AL8:AU8" si="3">IF(COUNT(AO5:AO7),SUM(AO5:AO7),"")</f>
        <v>2</v>
      </c>
      <c r="AM8" s="15">
        <f t="shared" si="3"/>
        <v>2</v>
      </c>
      <c r="AN8" s="15">
        <f t="shared" si="3"/>
        <v>1</v>
      </c>
      <c r="AO8" s="15" t="str">
        <f t="shared" si="3"/>
        <v/>
      </c>
      <c r="AP8" s="15">
        <f t="shared" si="3"/>
        <v>2</v>
      </c>
      <c r="AQ8" s="15">
        <f t="shared" si="3"/>
        <v>2</v>
      </c>
      <c r="AR8" s="15" t="str">
        <f t="shared" si="3"/>
        <v/>
      </c>
      <c r="AS8" s="15">
        <f t="shared" si="3"/>
        <v>2</v>
      </c>
      <c r="AT8" s="15">
        <f t="shared" si="3"/>
        <v>1</v>
      </c>
      <c r="AU8" s="15">
        <f t="shared" si="3"/>
        <v>1</v>
      </c>
    </row>
    <row r="9" spans="1:66" ht="28.5" customHeight="1" thickBot="1" x14ac:dyDescent="0.3">
      <c r="A9" s="52"/>
      <c r="B9" s="70"/>
      <c r="C9" s="72"/>
      <c r="D9" s="86" t="s">
        <v>51</v>
      </c>
      <c r="E9" s="153" t="s">
        <v>71</v>
      </c>
      <c r="F9" s="153"/>
      <c r="G9" s="153"/>
      <c r="H9" s="153"/>
      <c r="I9" s="153"/>
      <c r="J9" s="153"/>
      <c r="K9" s="153"/>
      <c r="L9" s="154"/>
      <c r="M9" s="70"/>
      <c r="N9" s="52"/>
      <c r="AL9" s="24" t="str">
        <f>IF(AL8=0,"No Activity",(IF(AL8=1,"Good",(IF(AL8=2,"Better",(IF(AL8=3,"Best","")))))))</f>
        <v>Better</v>
      </c>
      <c r="AM9" s="24" t="str">
        <f t="shared" ref="AM9:AU9" si="4">IF(AM8=0,"No Activity",(IF(AM8=1,"Good",(IF(AM8=2,"Better",(IF(AM8=3,"Best","")))))))</f>
        <v>Better</v>
      </c>
      <c r="AN9" s="24" t="str">
        <f t="shared" si="4"/>
        <v>Good</v>
      </c>
      <c r="AO9" s="24" t="str">
        <f t="shared" si="4"/>
        <v/>
      </c>
      <c r="AP9" s="24" t="str">
        <f t="shared" si="4"/>
        <v>Better</v>
      </c>
      <c r="AQ9" s="24" t="str">
        <f t="shared" si="4"/>
        <v>Better</v>
      </c>
      <c r="AR9" s="24" t="str">
        <f t="shared" si="4"/>
        <v/>
      </c>
      <c r="AS9" s="24" t="str">
        <f t="shared" si="4"/>
        <v>Better</v>
      </c>
      <c r="AT9" s="24" t="str">
        <f t="shared" si="4"/>
        <v>Good</v>
      </c>
      <c r="AU9" s="24" t="str">
        <f t="shared" si="4"/>
        <v>Good</v>
      </c>
    </row>
    <row r="10" spans="1:66" ht="15" x14ac:dyDescent="0.25">
      <c r="A10" s="52"/>
      <c r="B10" s="70"/>
      <c r="C10" s="80"/>
      <c r="D10" s="80"/>
      <c r="E10" s="81"/>
      <c r="F10" s="81"/>
      <c r="G10" s="82"/>
      <c r="H10" s="80"/>
      <c r="I10" s="80"/>
      <c r="J10" s="80"/>
      <c r="K10" s="80"/>
      <c r="L10" s="83"/>
      <c r="M10" s="70"/>
      <c r="N10" s="52"/>
      <c r="AD10" s="22"/>
      <c r="AE10" s="22"/>
      <c r="AF10" s="22"/>
      <c r="AG10" s="22"/>
      <c r="AH10" s="22"/>
      <c r="AI10" s="22"/>
      <c r="AJ10" s="22"/>
      <c r="AK10" s="22"/>
      <c r="AL10" s="22"/>
      <c r="AM10" s="22"/>
      <c r="AN10" s="23"/>
      <c r="AO10" s="23"/>
      <c r="AP10" s="23"/>
      <c r="AQ10" s="23"/>
      <c r="AR10" s="23"/>
      <c r="AS10" s="23"/>
      <c r="AT10" s="23"/>
      <c r="AU10" s="23"/>
      <c r="AV10" s="23"/>
      <c r="AW10" s="23"/>
      <c r="AX10" s="23"/>
      <c r="AY10" s="23"/>
      <c r="AZ10" s="23"/>
      <c r="BA10" s="23"/>
      <c r="BB10" s="23"/>
      <c r="BC10" s="23"/>
      <c r="BD10" s="23"/>
      <c r="BE10" s="23"/>
      <c r="BF10" s="23"/>
      <c r="BG10" s="23"/>
      <c r="BH10" s="23"/>
    </row>
    <row r="11" spans="1:66" ht="16.5" thickBot="1" x14ac:dyDescent="0.3">
      <c r="A11" s="52"/>
      <c r="B11" s="70"/>
      <c r="C11" s="84"/>
      <c r="D11" s="84"/>
      <c r="E11" s="82"/>
      <c r="F11" s="82"/>
      <c r="G11" s="82"/>
      <c r="H11" s="84"/>
      <c r="I11" s="84"/>
      <c r="J11" s="84"/>
      <c r="K11" s="84"/>
      <c r="L11" s="82"/>
      <c r="M11" s="70"/>
      <c r="N11" s="52"/>
      <c r="AD11" s="14"/>
      <c r="AE11" s="14"/>
      <c r="AF11" s="14"/>
      <c r="AG11" s="14"/>
      <c r="AH11" s="14"/>
      <c r="AI11" s="14"/>
      <c r="AJ11" s="14"/>
      <c r="AK11" s="14"/>
      <c r="AL11" s="14"/>
      <c r="AM11" s="14"/>
      <c r="AN11" s="14"/>
      <c r="AO11" s="14"/>
      <c r="AP11" s="14"/>
      <c r="AQ11" s="14"/>
      <c r="AR11" s="14"/>
      <c r="AS11" s="14"/>
      <c r="AT11" s="14"/>
      <c r="AU11" s="14"/>
      <c r="AV11" s="14"/>
      <c r="BN11" s="10">
        <v>1</v>
      </c>
    </row>
    <row r="12" spans="1:66" s="14" customFormat="1" ht="41.45" customHeight="1" x14ac:dyDescent="0.25">
      <c r="A12" s="52"/>
      <c r="B12" s="69"/>
      <c r="C12" s="150" t="s">
        <v>104</v>
      </c>
      <c r="D12" s="151"/>
      <c r="E12" s="151"/>
      <c r="F12" s="151"/>
      <c r="G12" s="151"/>
      <c r="H12" s="151"/>
      <c r="I12" s="151"/>
      <c r="J12" s="151"/>
      <c r="K12" s="151"/>
      <c r="L12" s="152"/>
      <c r="M12" s="69"/>
      <c r="N12" s="52"/>
      <c r="AA12" s="12" t="b">
        <v>0</v>
      </c>
      <c r="AB12" s="12" t="b">
        <v>0</v>
      </c>
      <c r="AC12" s="12" t="b">
        <v>0</v>
      </c>
      <c r="AD12" s="12" t="b">
        <v>0</v>
      </c>
      <c r="AE12" s="12" t="b">
        <v>0</v>
      </c>
      <c r="AF12" s="12" t="b">
        <v>0</v>
      </c>
      <c r="AG12" s="12" t="b">
        <v>0</v>
      </c>
      <c r="AH12" s="12" t="b">
        <v>0</v>
      </c>
      <c r="AI12" s="12" t="b">
        <v>0</v>
      </c>
      <c r="AJ12" s="12" t="b">
        <v>0</v>
      </c>
      <c r="AK12" s="10"/>
      <c r="AL12" s="12" t="str">
        <f>IF(AA12=TRUE,3,"")</f>
        <v/>
      </c>
      <c r="AM12" s="12" t="str">
        <f t="shared" ref="AM12" si="5">IF(AB12=TRUE,3,"")</f>
        <v/>
      </c>
      <c r="AN12" s="12" t="str">
        <f t="shared" ref="AN12" si="6">IF(AC12=TRUE,3,"")</f>
        <v/>
      </c>
      <c r="AO12" s="12" t="str">
        <f t="shared" ref="AO12" si="7">IF(AD12=TRUE,3,"")</f>
        <v/>
      </c>
      <c r="AP12" s="12" t="str">
        <f t="shared" ref="AP12" si="8">IF(AE12=TRUE,3,"")</f>
        <v/>
      </c>
      <c r="AQ12" s="12" t="str">
        <f t="shared" ref="AQ12" si="9">IF(AF12=TRUE,3,"")</f>
        <v/>
      </c>
      <c r="AR12" s="12" t="str">
        <f t="shared" ref="AR12" si="10">IF(AG12=TRUE,3,"")</f>
        <v/>
      </c>
      <c r="AS12" s="12" t="str">
        <f t="shared" ref="AS12" si="11">IF(AH12=TRUE,3,"")</f>
        <v/>
      </c>
      <c r="AT12" s="12" t="str">
        <f t="shared" ref="AT12" si="12">IF(AI12=TRUE,3,"")</f>
        <v/>
      </c>
      <c r="AU12" s="12" t="str">
        <f t="shared" ref="AU12" si="13">IF(AJ12=TRUE,3,"")</f>
        <v/>
      </c>
    </row>
    <row r="13" spans="1:66" ht="33.75" customHeight="1" x14ac:dyDescent="0.25">
      <c r="A13" s="52"/>
      <c r="B13" s="70"/>
      <c r="C13" s="71"/>
      <c r="D13" s="85" t="s">
        <v>50</v>
      </c>
      <c r="E13" s="153" t="s">
        <v>70</v>
      </c>
      <c r="F13" s="153"/>
      <c r="G13" s="153"/>
      <c r="H13" s="153"/>
      <c r="I13" s="153"/>
      <c r="J13" s="153"/>
      <c r="K13" s="153"/>
      <c r="L13" s="154"/>
      <c r="M13" s="70"/>
      <c r="N13" s="52"/>
      <c r="AL13" s="15" t="str">
        <f t="shared" ref="AL13" si="14">IF(COUNT(AO9:AO12),SUM(AO9:AO12),"")</f>
        <v/>
      </c>
      <c r="AM13" s="15" t="str">
        <f t="shared" ref="AM13" si="15">IF(COUNT(AP9:AP12),SUM(AP9:AP12),"")</f>
        <v/>
      </c>
      <c r="AN13" s="15" t="str">
        <f t="shared" ref="AN13" si="16">IF(COUNT(AQ9:AQ12),SUM(AQ9:AQ12),"")</f>
        <v/>
      </c>
      <c r="AO13" s="15" t="str">
        <f t="shared" ref="AO13" si="17">IF(COUNT(AR9:AR12),SUM(AR9:AR12),"")</f>
        <v/>
      </c>
      <c r="AP13" s="15" t="str">
        <f t="shared" ref="AP13" si="18">IF(COUNT(AS9:AS12),SUM(AS9:AS12),"")</f>
        <v/>
      </c>
      <c r="AQ13" s="15" t="str">
        <f t="shared" ref="AQ13" si="19">IF(COUNT(AT9:AT12),SUM(AT9:AT12),"")</f>
        <v/>
      </c>
      <c r="AR13" s="15" t="str">
        <f t="shared" ref="AR13" si="20">IF(COUNT(AU9:AU12),SUM(AU9:AU12),"")</f>
        <v/>
      </c>
      <c r="AS13" s="15" t="str">
        <f t="shared" ref="AS13" si="21">IF(COUNT(AV9:AV12),SUM(AV9:AV12),"")</f>
        <v/>
      </c>
      <c r="AT13" s="15" t="str">
        <f t="shared" ref="AT13" si="22">IF(COUNT(AW9:AW12),SUM(AW9:AW12),"")</f>
        <v/>
      </c>
      <c r="AU13" s="15" t="str">
        <f t="shared" ref="AU13" si="23">IF(COUNT(AX9:AX12),SUM(AX9:AX12),"")</f>
        <v/>
      </c>
    </row>
    <row r="14" spans="1:66" ht="28.5" customHeight="1" thickBot="1" x14ac:dyDescent="0.3">
      <c r="A14" s="52"/>
      <c r="B14" s="70"/>
      <c r="C14" s="72"/>
      <c r="D14" s="86" t="s">
        <v>51</v>
      </c>
      <c r="E14" s="153" t="s">
        <v>71</v>
      </c>
      <c r="F14" s="153"/>
      <c r="G14" s="153"/>
      <c r="H14" s="153"/>
      <c r="I14" s="153"/>
      <c r="J14" s="153"/>
      <c r="K14" s="153"/>
      <c r="L14" s="154"/>
      <c r="M14" s="70"/>
      <c r="N14" s="52"/>
      <c r="AL14" s="24" t="str">
        <f>IF(AL13=0,"No Activity",(IF(AL13=1,"Good",(IF(AL13=2,"Better",(IF(AL13=3,"Best","")))))))</f>
        <v/>
      </c>
      <c r="AM14" s="24" t="str">
        <f t="shared" ref="AM14:AU14" si="24">IF(AM13=0,"No Activity",(IF(AM13=1,"Good",(IF(AM13=2,"Better",(IF(AM13=3,"Best","")))))))</f>
        <v/>
      </c>
      <c r="AN14" s="24" t="str">
        <f t="shared" si="24"/>
        <v/>
      </c>
      <c r="AO14" s="24" t="str">
        <f t="shared" si="24"/>
        <v/>
      </c>
      <c r="AP14" s="24" t="str">
        <f t="shared" si="24"/>
        <v/>
      </c>
      <c r="AQ14" s="24" t="str">
        <f t="shared" si="24"/>
        <v/>
      </c>
      <c r="AR14" s="24" t="str">
        <f t="shared" si="24"/>
        <v/>
      </c>
      <c r="AS14" s="24" t="str">
        <f t="shared" si="24"/>
        <v/>
      </c>
      <c r="AT14" s="24" t="str">
        <f t="shared" si="24"/>
        <v/>
      </c>
      <c r="AU14" s="24" t="str">
        <f t="shared" si="24"/>
        <v/>
      </c>
    </row>
    <row r="15" spans="1:66" ht="15" x14ac:dyDescent="0.25">
      <c r="A15" s="52"/>
      <c r="B15" s="70"/>
      <c r="C15" s="80"/>
      <c r="D15" s="80"/>
      <c r="E15" s="83"/>
      <c r="F15" s="83"/>
      <c r="G15" s="82"/>
      <c r="H15" s="80"/>
      <c r="I15" s="81"/>
      <c r="J15" s="81"/>
      <c r="K15" s="81"/>
      <c r="L15" s="81"/>
      <c r="M15" s="70"/>
      <c r="N15" s="52"/>
    </row>
    <row r="16" spans="1:66" ht="15.75" thickBot="1" x14ac:dyDescent="0.3">
      <c r="A16" s="52"/>
      <c r="B16" s="70"/>
      <c r="C16" s="80"/>
      <c r="D16" s="80"/>
      <c r="E16" s="83"/>
      <c r="F16" s="83"/>
      <c r="G16" s="82"/>
      <c r="H16" s="80"/>
      <c r="I16" s="81"/>
      <c r="J16" s="81"/>
      <c r="K16" s="81"/>
      <c r="L16" s="81"/>
      <c r="M16" s="70"/>
      <c r="N16" s="52"/>
    </row>
    <row r="17" spans="1:66" s="14" customFormat="1" ht="41.45" customHeight="1" x14ac:dyDescent="0.25">
      <c r="A17" s="52"/>
      <c r="B17" s="69"/>
      <c r="C17" s="150" t="s">
        <v>105</v>
      </c>
      <c r="D17" s="151"/>
      <c r="E17" s="151"/>
      <c r="F17" s="151"/>
      <c r="G17" s="151"/>
      <c r="H17" s="151"/>
      <c r="I17" s="151"/>
      <c r="J17" s="151"/>
      <c r="K17" s="151"/>
      <c r="L17" s="152"/>
      <c r="M17" s="69"/>
      <c r="N17" s="52"/>
      <c r="AA17" s="12" t="b">
        <v>0</v>
      </c>
      <c r="AB17" s="12" t="b">
        <v>0</v>
      </c>
      <c r="AC17" s="12" t="b">
        <v>0</v>
      </c>
      <c r="AD17" s="12" t="b">
        <v>0</v>
      </c>
      <c r="AE17" s="12" t="b">
        <v>0</v>
      </c>
      <c r="AF17" s="12" t="b">
        <v>0</v>
      </c>
      <c r="AG17" s="12" t="b">
        <v>0</v>
      </c>
      <c r="AH17" s="12" t="b">
        <v>0</v>
      </c>
      <c r="AI17" s="12" t="b">
        <v>0</v>
      </c>
      <c r="AJ17" s="12" t="b">
        <v>0</v>
      </c>
      <c r="AK17" s="10"/>
      <c r="AL17" s="12" t="str">
        <f>IF(AA17=TRUE,3,"")</f>
        <v/>
      </c>
      <c r="AM17" s="12" t="str">
        <f t="shared" ref="AM17" si="25">IF(AB17=TRUE,3,"")</f>
        <v/>
      </c>
      <c r="AN17" s="12" t="str">
        <f t="shared" ref="AN17" si="26">IF(AC17=TRUE,3,"")</f>
        <v/>
      </c>
      <c r="AO17" s="12" t="str">
        <f t="shared" ref="AO17" si="27">IF(AD17=TRUE,3,"")</f>
        <v/>
      </c>
      <c r="AP17" s="12" t="str">
        <f t="shared" ref="AP17" si="28">IF(AE17=TRUE,3,"")</f>
        <v/>
      </c>
      <c r="AQ17" s="12" t="str">
        <f t="shared" ref="AQ17" si="29">IF(AF17=TRUE,3,"")</f>
        <v/>
      </c>
      <c r="AR17" s="12" t="str">
        <f t="shared" ref="AR17" si="30">IF(AG17=TRUE,3,"")</f>
        <v/>
      </c>
      <c r="AS17" s="12" t="str">
        <f t="shared" ref="AS17" si="31">IF(AH17=TRUE,3,"")</f>
        <v/>
      </c>
      <c r="AT17" s="12" t="str">
        <f t="shared" ref="AT17" si="32">IF(AI17=TRUE,3,"")</f>
        <v/>
      </c>
      <c r="AU17" s="12" t="str">
        <f t="shared" ref="AU17" si="33">IF(AJ17=TRUE,3,"")</f>
        <v/>
      </c>
    </row>
    <row r="18" spans="1:66" ht="33.75" customHeight="1" x14ac:dyDescent="0.25">
      <c r="A18" s="52"/>
      <c r="B18" s="70"/>
      <c r="C18" s="71"/>
      <c r="D18" s="85" t="s">
        <v>50</v>
      </c>
      <c r="E18" s="153" t="s">
        <v>70</v>
      </c>
      <c r="F18" s="153"/>
      <c r="G18" s="153"/>
      <c r="H18" s="153"/>
      <c r="I18" s="153"/>
      <c r="J18" s="153"/>
      <c r="K18" s="153"/>
      <c r="L18" s="154"/>
      <c r="M18" s="70"/>
      <c r="N18" s="52"/>
      <c r="AL18" s="15" t="str">
        <f t="shared" ref="AL18" si="34">IF(COUNT(AO14:AO17),SUM(AO14:AO17),"")</f>
        <v/>
      </c>
      <c r="AM18" s="15" t="str">
        <f t="shared" ref="AM18" si="35">IF(COUNT(AP14:AP17),SUM(AP14:AP17),"")</f>
        <v/>
      </c>
      <c r="AN18" s="15" t="str">
        <f t="shared" ref="AN18" si="36">IF(COUNT(AQ14:AQ17),SUM(AQ14:AQ17),"")</f>
        <v/>
      </c>
      <c r="AO18" s="15" t="str">
        <f t="shared" ref="AO18" si="37">IF(COUNT(AR14:AR17),SUM(AR14:AR17),"")</f>
        <v/>
      </c>
      <c r="AP18" s="15" t="str">
        <f t="shared" ref="AP18" si="38">IF(COUNT(AS14:AS17),SUM(AS14:AS17),"")</f>
        <v/>
      </c>
      <c r="AQ18" s="15" t="str">
        <f t="shared" ref="AQ18" si="39">IF(COUNT(AT14:AT17),SUM(AT14:AT17),"")</f>
        <v/>
      </c>
      <c r="AR18" s="15" t="str">
        <f t="shared" ref="AR18" si="40">IF(COUNT(AU14:AU17),SUM(AU14:AU17),"")</f>
        <v/>
      </c>
      <c r="AS18" s="15" t="str">
        <f t="shared" ref="AS18" si="41">IF(COUNT(AV14:AV17),SUM(AV14:AV17),"")</f>
        <v/>
      </c>
      <c r="AT18" s="15" t="str">
        <f t="shared" ref="AT18" si="42">IF(COUNT(AW14:AW17),SUM(AW14:AW17),"")</f>
        <v/>
      </c>
      <c r="AU18" s="15" t="str">
        <f t="shared" ref="AU18" si="43">IF(COUNT(AX14:AX17),SUM(AX14:AX17),"")</f>
        <v/>
      </c>
    </row>
    <row r="19" spans="1:66" ht="28.5" customHeight="1" thickBot="1" x14ac:dyDescent="0.3">
      <c r="A19" s="52"/>
      <c r="B19" s="70"/>
      <c r="C19" s="72"/>
      <c r="D19" s="86" t="s">
        <v>51</v>
      </c>
      <c r="E19" s="153" t="s">
        <v>71</v>
      </c>
      <c r="F19" s="153"/>
      <c r="G19" s="153"/>
      <c r="H19" s="153"/>
      <c r="I19" s="153"/>
      <c r="J19" s="153"/>
      <c r="K19" s="153"/>
      <c r="L19" s="154"/>
      <c r="M19" s="70"/>
      <c r="N19" s="52"/>
      <c r="AL19" s="24" t="str">
        <f>IF(AL18=0,"No Activity",(IF(AL18=1,"Good",(IF(AL18=2,"Better",(IF(AL18=3,"Best","")))))))</f>
        <v/>
      </c>
      <c r="AM19" s="24" t="str">
        <f t="shared" ref="AM19:AU19" si="44">IF(AM18=0,"No Activity",(IF(AM18=1,"Good",(IF(AM18=2,"Better",(IF(AM18=3,"Best","")))))))</f>
        <v/>
      </c>
      <c r="AN19" s="24" t="str">
        <f t="shared" si="44"/>
        <v/>
      </c>
      <c r="AO19" s="24" t="str">
        <f t="shared" si="44"/>
        <v/>
      </c>
      <c r="AP19" s="24" t="str">
        <f t="shared" si="44"/>
        <v/>
      </c>
      <c r="AQ19" s="24" t="str">
        <f t="shared" si="44"/>
        <v/>
      </c>
      <c r="AR19" s="24" t="str">
        <f t="shared" si="44"/>
        <v/>
      </c>
      <c r="AS19" s="24" t="str">
        <f t="shared" si="44"/>
        <v/>
      </c>
      <c r="AT19" s="24" t="str">
        <f t="shared" si="44"/>
        <v/>
      </c>
      <c r="AU19" s="24" t="str">
        <f t="shared" si="44"/>
        <v/>
      </c>
    </row>
    <row r="20" spans="1:66" ht="15" x14ac:dyDescent="0.25">
      <c r="A20" s="52"/>
      <c r="B20" s="3"/>
      <c r="C20" s="19"/>
      <c r="D20" s="19"/>
      <c r="E20" s="17"/>
      <c r="F20" s="17"/>
      <c r="G20" s="9"/>
      <c r="H20" s="19"/>
      <c r="I20" s="21"/>
      <c r="J20" s="21"/>
      <c r="K20" s="21"/>
      <c r="L20" s="21"/>
      <c r="M20" s="3"/>
      <c r="N20" s="52"/>
    </row>
    <row r="21" spans="1:66" ht="15.75" thickBot="1" x14ac:dyDescent="0.3">
      <c r="A21" s="52"/>
      <c r="B21" s="3"/>
      <c r="C21" s="19"/>
      <c r="D21" s="19"/>
      <c r="E21" s="17"/>
      <c r="F21" s="17"/>
      <c r="G21" s="9"/>
      <c r="H21" s="19"/>
      <c r="I21" s="21"/>
      <c r="J21" s="21"/>
      <c r="K21" s="21"/>
      <c r="L21" s="21"/>
      <c r="M21" s="3"/>
      <c r="N21" s="52"/>
    </row>
    <row r="22" spans="1:66" s="14" customFormat="1" ht="41.45" customHeight="1" x14ac:dyDescent="0.25">
      <c r="A22" s="52"/>
      <c r="B22" s="69"/>
      <c r="C22" s="150" t="s">
        <v>144</v>
      </c>
      <c r="D22" s="151"/>
      <c r="E22" s="151"/>
      <c r="F22" s="151"/>
      <c r="G22" s="151"/>
      <c r="H22" s="151"/>
      <c r="I22" s="151"/>
      <c r="J22" s="151"/>
      <c r="K22" s="151"/>
      <c r="L22" s="152"/>
      <c r="M22" s="69"/>
      <c r="N22" s="52"/>
      <c r="AA22" s="12" t="b">
        <v>0</v>
      </c>
      <c r="AB22" s="12" t="b">
        <v>0</v>
      </c>
      <c r="AC22" s="12" t="b">
        <v>0</v>
      </c>
      <c r="AD22" s="12" t="b">
        <v>0</v>
      </c>
      <c r="AE22" s="12" t="b">
        <v>0</v>
      </c>
      <c r="AF22" s="12" t="b">
        <v>0</v>
      </c>
      <c r="AG22" s="12" t="b">
        <v>0</v>
      </c>
      <c r="AH22" s="12" t="b">
        <v>0</v>
      </c>
      <c r="AI22" s="12" t="b">
        <v>0</v>
      </c>
      <c r="AJ22" s="12" t="b">
        <v>0</v>
      </c>
      <c r="AK22" s="10"/>
      <c r="AL22" s="12" t="str">
        <f>IF(AA22=TRUE,3,"")</f>
        <v/>
      </c>
      <c r="AM22" s="12" t="str">
        <f t="shared" ref="AM22" si="45">IF(AB22=TRUE,3,"")</f>
        <v/>
      </c>
      <c r="AN22" s="12" t="str">
        <f t="shared" ref="AN22" si="46">IF(AC22=TRUE,3,"")</f>
        <v/>
      </c>
      <c r="AO22" s="12" t="str">
        <f t="shared" ref="AO22" si="47">IF(AD22=TRUE,3,"")</f>
        <v/>
      </c>
      <c r="AP22" s="12" t="str">
        <f t="shared" ref="AP22" si="48">IF(AE22=TRUE,3,"")</f>
        <v/>
      </c>
      <c r="AQ22" s="12" t="str">
        <f t="shared" ref="AQ22" si="49">IF(AF22=TRUE,3,"")</f>
        <v/>
      </c>
      <c r="AR22" s="12" t="str">
        <f t="shared" ref="AR22" si="50">IF(AG22=TRUE,3,"")</f>
        <v/>
      </c>
      <c r="AS22" s="12" t="str">
        <f t="shared" ref="AS22" si="51">IF(AH22=TRUE,3,"")</f>
        <v/>
      </c>
      <c r="AT22" s="12" t="str">
        <f t="shared" ref="AT22" si="52">IF(AI22=TRUE,3,"")</f>
        <v/>
      </c>
      <c r="AU22" s="12" t="str">
        <f t="shared" ref="AU22" si="53">IF(AJ22=TRUE,3,"")</f>
        <v/>
      </c>
    </row>
    <row r="23" spans="1:66" ht="33.75" customHeight="1" x14ac:dyDescent="0.25">
      <c r="A23" s="52"/>
      <c r="B23" s="70"/>
      <c r="C23" s="71"/>
      <c r="D23" s="85" t="s">
        <v>50</v>
      </c>
      <c r="E23" s="153" t="s">
        <v>70</v>
      </c>
      <c r="F23" s="153"/>
      <c r="G23" s="153"/>
      <c r="H23" s="153"/>
      <c r="I23" s="153"/>
      <c r="J23" s="153"/>
      <c r="K23" s="153"/>
      <c r="L23" s="154"/>
      <c r="M23" s="70"/>
      <c r="N23" s="52"/>
      <c r="AL23" s="15" t="str">
        <f t="shared" ref="AL23" si="54">IF(COUNT(AO19:AO22),SUM(AO19:AO22),"")</f>
        <v/>
      </c>
      <c r="AM23" s="15" t="str">
        <f t="shared" ref="AM23" si="55">IF(COUNT(AP19:AP22),SUM(AP19:AP22),"")</f>
        <v/>
      </c>
      <c r="AN23" s="15" t="str">
        <f t="shared" ref="AN23" si="56">IF(COUNT(AQ19:AQ22),SUM(AQ19:AQ22),"")</f>
        <v/>
      </c>
      <c r="AO23" s="15" t="str">
        <f t="shared" ref="AO23" si="57">IF(COUNT(AR19:AR22),SUM(AR19:AR22),"")</f>
        <v/>
      </c>
      <c r="AP23" s="15" t="str">
        <f t="shared" ref="AP23" si="58">IF(COUNT(AS19:AS22),SUM(AS19:AS22),"")</f>
        <v/>
      </c>
      <c r="AQ23" s="15" t="str">
        <f t="shared" ref="AQ23" si="59">IF(COUNT(AT19:AT22),SUM(AT19:AT22),"")</f>
        <v/>
      </c>
      <c r="AR23" s="15" t="str">
        <f t="shared" ref="AR23" si="60">IF(COUNT(AU19:AU22),SUM(AU19:AU22),"")</f>
        <v/>
      </c>
      <c r="AS23" s="15" t="str">
        <f t="shared" ref="AS23" si="61">IF(COUNT(AV19:AV22),SUM(AV19:AV22),"")</f>
        <v/>
      </c>
      <c r="AT23" s="15" t="str">
        <f t="shared" ref="AT23" si="62">IF(COUNT(AW19:AW22),SUM(AW19:AW22),"")</f>
        <v/>
      </c>
      <c r="AU23" s="15" t="str">
        <f t="shared" ref="AU23" si="63">IF(COUNT(AX19:AX22),SUM(AX19:AX22),"")</f>
        <v/>
      </c>
    </row>
    <row r="24" spans="1:66" ht="28.5" customHeight="1" thickBot="1" x14ac:dyDescent="0.3">
      <c r="A24" s="52"/>
      <c r="B24" s="70"/>
      <c r="C24" s="72"/>
      <c r="D24" s="86" t="s">
        <v>51</v>
      </c>
      <c r="E24" s="153" t="s">
        <v>71</v>
      </c>
      <c r="F24" s="153"/>
      <c r="G24" s="153"/>
      <c r="H24" s="153"/>
      <c r="I24" s="153"/>
      <c r="J24" s="153"/>
      <c r="K24" s="153"/>
      <c r="L24" s="154"/>
      <c r="M24" s="70"/>
      <c r="N24" s="52"/>
      <c r="AL24" s="24" t="str">
        <f>IF(AL23=0,"No Activity",(IF(AL23=1,"Good",(IF(AL23=2,"Better",(IF(AL23=3,"Best","")))))))</f>
        <v/>
      </c>
      <c r="AM24" s="24" t="str">
        <f t="shared" ref="AM24:AU24" si="64">IF(AM23=0,"No Activity",(IF(AM23=1,"Good",(IF(AM23=2,"Better",(IF(AM23=3,"Best","")))))))</f>
        <v/>
      </c>
      <c r="AN24" s="24" t="str">
        <f t="shared" si="64"/>
        <v/>
      </c>
      <c r="AO24" s="24" t="str">
        <f t="shared" si="64"/>
        <v/>
      </c>
      <c r="AP24" s="24" t="str">
        <f t="shared" si="64"/>
        <v/>
      </c>
      <c r="AQ24" s="24" t="str">
        <f t="shared" si="64"/>
        <v/>
      </c>
      <c r="AR24" s="24" t="str">
        <f t="shared" si="64"/>
        <v/>
      </c>
      <c r="AS24" s="24" t="str">
        <f t="shared" si="64"/>
        <v/>
      </c>
      <c r="AT24" s="24" t="str">
        <f t="shared" si="64"/>
        <v/>
      </c>
      <c r="AU24" s="24" t="str">
        <f t="shared" si="64"/>
        <v/>
      </c>
    </row>
    <row r="25" spans="1:66" ht="15" customHeight="1" x14ac:dyDescent="0.25">
      <c r="A25" s="52"/>
      <c r="B25" s="70"/>
      <c r="C25" s="121"/>
      <c r="D25" s="122"/>
      <c r="E25" s="123"/>
      <c r="F25" s="123"/>
      <c r="G25" s="123"/>
      <c r="H25" s="123"/>
      <c r="I25" s="123"/>
      <c r="J25" s="123"/>
      <c r="K25" s="123"/>
      <c r="L25" s="123"/>
      <c r="M25" s="70"/>
      <c r="N25" s="52"/>
      <c r="AL25" s="24"/>
      <c r="AM25" s="24"/>
      <c r="AN25" s="24"/>
      <c r="AO25" s="24"/>
      <c r="AP25" s="24"/>
      <c r="AQ25" s="24"/>
      <c r="AR25" s="24"/>
      <c r="AS25" s="24"/>
      <c r="AT25" s="24"/>
      <c r="AU25" s="24"/>
    </row>
    <row r="26" spans="1:66" ht="15" customHeight="1" x14ac:dyDescent="0.25">
      <c r="A26" s="52"/>
      <c r="B26" s="70"/>
      <c r="C26" s="121"/>
      <c r="D26" s="122"/>
      <c r="E26" s="123"/>
      <c r="F26" s="123"/>
      <c r="G26" s="123"/>
      <c r="H26" s="123"/>
      <c r="I26" s="123"/>
      <c r="J26" s="123"/>
      <c r="K26" s="123"/>
      <c r="L26" s="123"/>
      <c r="M26" s="70"/>
      <c r="N26" s="52"/>
      <c r="AL26" s="24"/>
      <c r="AM26" s="24"/>
      <c r="AN26" s="24"/>
      <c r="AO26" s="24"/>
      <c r="AP26" s="24"/>
      <c r="AQ26" s="24"/>
      <c r="AR26" s="24"/>
      <c r="AS26" s="24"/>
      <c r="AT26" s="24"/>
      <c r="AU26" s="24"/>
    </row>
    <row r="27" spans="1:66" ht="15" customHeight="1" thickBot="1" x14ac:dyDescent="0.3">
      <c r="A27" s="52"/>
      <c r="B27" s="70"/>
      <c r="C27" s="121"/>
      <c r="D27" s="122"/>
      <c r="E27" s="123"/>
      <c r="F27" s="123"/>
      <c r="G27" s="123"/>
      <c r="H27" s="123"/>
      <c r="I27" s="123"/>
      <c r="J27" s="123"/>
      <c r="K27" s="123"/>
      <c r="L27" s="123"/>
      <c r="M27" s="70"/>
      <c r="N27" s="52"/>
      <c r="AL27" s="24"/>
      <c r="AM27" s="24"/>
      <c r="AN27" s="24"/>
      <c r="AO27" s="24"/>
      <c r="AP27" s="24"/>
      <c r="AQ27" s="24"/>
      <c r="AR27" s="24"/>
      <c r="AS27" s="24"/>
      <c r="AT27" s="24"/>
      <c r="AU27" s="24"/>
    </row>
    <row r="28" spans="1:66" s="14" customFormat="1" ht="41.45" customHeight="1" x14ac:dyDescent="0.25">
      <c r="A28" s="52"/>
      <c r="B28" s="69"/>
      <c r="C28" s="150" t="s">
        <v>106</v>
      </c>
      <c r="D28" s="151"/>
      <c r="E28" s="151"/>
      <c r="F28" s="151"/>
      <c r="G28" s="151"/>
      <c r="H28" s="151"/>
      <c r="I28" s="151"/>
      <c r="J28" s="151"/>
      <c r="K28" s="151"/>
      <c r="L28" s="152"/>
      <c r="M28" s="69"/>
      <c r="N28" s="52"/>
      <c r="AA28" s="12" t="b">
        <v>0</v>
      </c>
      <c r="AB28" s="12" t="b">
        <v>0</v>
      </c>
      <c r="AC28" s="12" t="b">
        <v>0</v>
      </c>
      <c r="AD28" s="12" t="b">
        <v>0</v>
      </c>
      <c r="AE28" s="12" t="b">
        <v>0</v>
      </c>
      <c r="AF28" s="12" t="b">
        <v>0</v>
      </c>
      <c r="AG28" s="12" t="b">
        <v>0</v>
      </c>
      <c r="AH28" s="12" t="b">
        <v>0</v>
      </c>
      <c r="AI28" s="12" t="b">
        <v>0</v>
      </c>
      <c r="AJ28" s="12" t="b">
        <v>0</v>
      </c>
      <c r="AK28" s="10"/>
      <c r="AL28" s="12" t="str">
        <f>IF(AA28=TRUE,3,"")</f>
        <v/>
      </c>
      <c r="AM28" s="12" t="str">
        <f t="shared" ref="AM28" si="65">IF(AB28=TRUE,3,"")</f>
        <v/>
      </c>
      <c r="AN28" s="12" t="str">
        <f t="shared" ref="AN28" si="66">IF(AC28=TRUE,3,"")</f>
        <v/>
      </c>
      <c r="AO28" s="12" t="str">
        <f t="shared" ref="AO28" si="67">IF(AD28=TRUE,3,"")</f>
        <v/>
      </c>
      <c r="AP28" s="12" t="str">
        <f t="shared" ref="AP28" si="68">IF(AE28=TRUE,3,"")</f>
        <v/>
      </c>
      <c r="AQ28" s="12" t="str">
        <f t="shared" ref="AQ28" si="69">IF(AF28=TRUE,3,"")</f>
        <v/>
      </c>
      <c r="AR28" s="12" t="str">
        <f t="shared" ref="AR28" si="70">IF(AG28=TRUE,3,"")</f>
        <v/>
      </c>
      <c r="AS28" s="12" t="str">
        <f t="shared" ref="AS28" si="71">IF(AH28=TRUE,3,"")</f>
        <v/>
      </c>
      <c r="AT28" s="12" t="str">
        <f t="shared" ref="AT28" si="72">IF(AI28=TRUE,3,"")</f>
        <v/>
      </c>
      <c r="AU28" s="12" t="str">
        <f t="shared" ref="AU28" si="73">IF(AJ28=TRUE,3,"")</f>
        <v/>
      </c>
    </row>
    <row r="29" spans="1:66" ht="33.75" customHeight="1" x14ac:dyDescent="0.25">
      <c r="A29" s="52"/>
      <c r="B29" s="70"/>
      <c r="C29" s="71"/>
      <c r="D29" s="85" t="s">
        <v>50</v>
      </c>
      <c r="E29" s="153" t="s">
        <v>70</v>
      </c>
      <c r="F29" s="153"/>
      <c r="G29" s="153"/>
      <c r="H29" s="153"/>
      <c r="I29" s="153"/>
      <c r="J29" s="153"/>
      <c r="K29" s="153"/>
      <c r="L29" s="154"/>
      <c r="M29" s="70"/>
      <c r="N29" s="52"/>
      <c r="AL29" s="15" t="str">
        <f t="shared" ref="AL29" si="74">IF(COUNT(AO25:AO28),SUM(AO25:AO28),"")</f>
        <v/>
      </c>
      <c r="AM29" s="15" t="str">
        <f t="shared" ref="AM29" si="75">IF(COUNT(AP25:AP28),SUM(AP25:AP28),"")</f>
        <v/>
      </c>
      <c r="AN29" s="15" t="str">
        <f t="shared" ref="AN29" si="76">IF(COUNT(AQ25:AQ28),SUM(AQ25:AQ28),"")</f>
        <v/>
      </c>
      <c r="AO29" s="15" t="str">
        <f t="shared" ref="AO29" si="77">IF(COUNT(AR25:AR28),SUM(AR25:AR28),"")</f>
        <v/>
      </c>
      <c r="AP29" s="15" t="str">
        <f t="shared" ref="AP29" si="78">IF(COUNT(AS25:AS28),SUM(AS25:AS28),"")</f>
        <v/>
      </c>
      <c r="AQ29" s="15" t="str">
        <f t="shared" ref="AQ29" si="79">IF(COUNT(AT25:AT28),SUM(AT25:AT28),"")</f>
        <v/>
      </c>
      <c r="AR29" s="15" t="str">
        <f t="shared" ref="AR29" si="80">IF(COUNT(AU25:AU28),SUM(AU25:AU28),"")</f>
        <v/>
      </c>
      <c r="AS29" s="15" t="str">
        <f t="shared" ref="AS29" si="81">IF(COUNT(AV25:AV28),SUM(AV25:AV28),"")</f>
        <v/>
      </c>
      <c r="AT29" s="15" t="str">
        <f t="shared" ref="AT29" si="82">IF(COUNT(AW25:AW28),SUM(AW25:AW28),"")</f>
        <v/>
      </c>
      <c r="AU29" s="15" t="str">
        <f t="shared" ref="AU29" si="83">IF(COUNT(AX25:AX28),SUM(AX25:AX28),"")</f>
        <v/>
      </c>
    </row>
    <row r="30" spans="1:66" ht="28.5" customHeight="1" thickBot="1" x14ac:dyDescent="0.3">
      <c r="A30" s="52"/>
      <c r="B30" s="70"/>
      <c r="C30" s="72"/>
      <c r="D30" s="86" t="s">
        <v>51</v>
      </c>
      <c r="E30" s="153" t="s">
        <v>71</v>
      </c>
      <c r="F30" s="153"/>
      <c r="G30" s="153"/>
      <c r="H30" s="153"/>
      <c r="I30" s="153"/>
      <c r="J30" s="153"/>
      <c r="K30" s="153"/>
      <c r="L30" s="154"/>
      <c r="M30" s="70"/>
      <c r="N30" s="52"/>
      <c r="AL30" s="24" t="str">
        <f>IF(AL29=0,"No Activity",(IF(AL29=1,"Good",(IF(AL29=2,"Better",(IF(AL29=3,"Best","")))))))</f>
        <v/>
      </c>
      <c r="AM30" s="24" t="str">
        <f t="shared" ref="AM30:AU30" si="84">IF(AM29=0,"No Activity",(IF(AM29=1,"Good",(IF(AM29=2,"Better",(IF(AM29=3,"Best","")))))))</f>
        <v/>
      </c>
      <c r="AN30" s="24" t="str">
        <f t="shared" si="84"/>
        <v/>
      </c>
      <c r="AO30" s="24" t="str">
        <f t="shared" si="84"/>
        <v/>
      </c>
      <c r="AP30" s="24" t="str">
        <f t="shared" si="84"/>
        <v/>
      </c>
      <c r="AQ30" s="24" t="str">
        <f t="shared" si="84"/>
        <v/>
      </c>
      <c r="AR30" s="24" t="str">
        <f t="shared" si="84"/>
        <v/>
      </c>
      <c r="AS30" s="24" t="str">
        <f t="shared" si="84"/>
        <v/>
      </c>
      <c r="AT30" s="24" t="str">
        <f t="shared" si="84"/>
        <v/>
      </c>
      <c r="AU30" s="24" t="str">
        <f t="shared" si="84"/>
        <v/>
      </c>
    </row>
    <row r="31" spans="1:66" ht="28.5" customHeight="1" x14ac:dyDescent="0.25">
      <c r="A31" s="52"/>
      <c r="B31" s="70"/>
      <c r="C31" s="121"/>
      <c r="D31" s="122"/>
      <c r="E31" s="123"/>
      <c r="F31" s="123"/>
      <c r="G31" s="123"/>
      <c r="H31" s="123"/>
      <c r="I31" s="123"/>
      <c r="J31" s="123"/>
      <c r="K31" s="123"/>
      <c r="L31" s="123"/>
      <c r="M31" s="70"/>
      <c r="N31" s="52"/>
      <c r="AL31" s="24"/>
      <c r="AM31" s="24"/>
      <c r="AN31" s="24"/>
      <c r="AO31" s="24"/>
      <c r="AP31" s="24"/>
      <c r="AQ31" s="24"/>
      <c r="AR31" s="24"/>
      <c r="AS31" s="24"/>
      <c r="AT31" s="24"/>
      <c r="AU31" s="24"/>
    </row>
    <row r="32" spans="1:66" ht="15.75" x14ac:dyDescent="0.25">
      <c r="A32" s="52"/>
      <c r="B32" s="3"/>
      <c r="C32" s="74"/>
      <c r="D32" s="74"/>
      <c r="E32" s="9"/>
      <c r="F32" s="9"/>
      <c r="G32" s="9"/>
      <c r="H32" s="74"/>
      <c r="I32" s="74"/>
      <c r="J32" s="74"/>
      <c r="K32" s="74"/>
      <c r="L32" s="9"/>
      <c r="M32" s="3"/>
      <c r="N32" s="52"/>
      <c r="AD32" s="14"/>
      <c r="AE32" s="14"/>
      <c r="AF32" s="14"/>
      <c r="AG32" s="14"/>
      <c r="AH32" s="14"/>
      <c r="AI32" s="14"/>
      <c r="AJ32" s="14"/>
      <c r="AK32" s="14"/>
      <c r="AL32" s="14"/>
      <c r="AM32" s="14"/>
      <c r="AN32" s="14"/>
      <c r="AO32" s="14"/>
      <c r="AP32" s="14"/>
      <c r="AQ32" s="14"/>
      <c r="AR32" s="14"/>
      <c r="AS32" s="14"/>
      <c r="AT32" s="14"/>
      <c r="AU32" s="14"/>
      <c r="AV32" s="14"/>
      <c r="BN32" s="10">
        <v>3</v>
      </c>
    </row>
    <row r="33" spans="1:48" ht="15.75" x14ac:dyDescent="0.25">
      <c r="A33" s="52"/>
      <c r="B33" s="3"/>
      <c r="C33" s="74"/>
      <c r="D33" s="74"/>
      <c r="E33" s="195" t="s">
        <v>89</v>
      </c>
      <c r="F33" s="195"/>
      <c r="G33" s="195"/>
      <c r="H33" s="195"/>
      <c r="I33" s="195"/>
      <c r="J33" s="195"/>
      <c r="K33" s="195"/>
      <c r="L33" s="9"/>
      <c r="M33" s="3"/>
      <c r="N33" s="52"/>
      <c r="AD33" s="14"/>
      <c r="AE33" s="14"/>
      <c r="AF33" s="14"/>
      <c r="AG33" s="14"/>
      <c r="AH33" s="14"/>
      <c r="AI33" s="14"/>
      <c r="AJ33" s="14"/>
      <c r="AK33" s="14"/>
      <c r="AL33" s="14"/>
      <c r="AM33" s="14"/>
      <c r="AN33" s="14"/>
      <c r="AO33" s="14"/>
      <c r="AP33" s="14"/>
      <c r="AQ33" s="14"/>
      <c r="AR33" s="14"/>
      <c r="AS33" s="14"/>
      <c r="AT33" s="14"/>
      <c r="AU33" s="14"/>
      <c r="AV33" s="14"/>
    </row>
    <row r="34" spans="1:48" s="14" customFormat="1" ht="15" customHeight="1" thickBot="1" x14ac:dyDescent="0.3">
      <c r="A34" s="52"/>
      <c r="B34" s="16"/>
      <c r="C34" s="75"/>
      <c r="D34" s="75"/>
      <c r="E34" s="75"/>
      <c r="F34" s="75"/>
      <c r="G34" s="8"/>
      <c r="H34" s="75"/>
      <c r="I34" s="76"/>
      <c r="J34" s="76"/>
      <c r="K34" s="76"/>
      <c r="L34" s="76"/>
      <c r="M34" s="16"/>
      <c r="N34" s="52"/>
      <c r="AD34" s="10"/>
      <c r="AE34" s="10"/>
      <c r="AF34" s="10"/>
      <c r="AG34" s="10"/>
      <c r="AH34" s="10"/>
      <c r="AI34" s="10"/>
      <c r="AJ34" s="10"/>
      <c r="AK34" s="10"/>
      <c r="AL34" s="10"/>
      <c r="AM34" s="10"/>
      <c r="AN34" s="10"/>
      <c r="AO34" s="10"/>
      <c r="AP34" s="10"/>
      <c r="AQ34" s="10"/>
      <c r="AR34" s="10"/>
      <c r="AS34" s="10"/>
      <c r="AT34" s="10"/>
      <c r="AU34" s="10"/>
      <c r="AV34" s="10"/>
    </row>
    <row r="35" spans="1:48" s="14" customFormat="1" ht="41.45" customHeight="1" thickBot="1" x14ac:dyDescent="0.3">
      <c r="A35" s="52"/>
      <c r="B35" s="33"/>
      <c r="C35" s="150" t="s">
        <v>76</v>
      </c>
      <c r="D35" s="151"/>
      <c r="E35" s="151"/>
      <c r="F35" s="151"/>
      <c r="G35" s="151"/>
      <c r="H35" s="151"/>
      <c r="I35" s="151"/>
      <c r="J35" s="151"/>
      <c r="K35" s="151"/>
      <c r="L35" s="152"/>
      <c r="M35" s="16"/>
      <c r="N35" s="52"/>
      <c r="AA35" s="12" t="b">
        <v>0</v>
      </c>
      <c r="AB35" s="12" t="b">
        <v>0</v>
      </c>
      <c r="AC35" s="12" t="b">
        <v>0</v>
      </c>
      <c r="AD35" s="12" t="b">
        <v>0</v>
      </c>
      <c r="AE35" s="12" t="b">
        <v>0</v>
      </c>
      <c r="AF35" s="12" t="b">
        <v>0</v>
      </c>
      <c r="AG35" s="12" t="b">
        <v>0</v>
      </c>
      <c r="AH35" s="12" t="b">
        <v>0</v>
      </c>
      <c r="AI35" s="12" t="b">
        <v>0</v>
      </c>
      <c r="AJ35" s="12" t="b">
        <v>0</v>
      </c>
      <c r="AK35" s="10"/>
      <c r="AL35" s="12" t="str">
        <f>IF(AA35=TRUE,3,"")</f>
        <v/>
      </c>
      <c r="AM35" s="12" t="str">
        <f t="shared" ref="AM35" si="85">IF(AB35=TRUE,3,"")</f>
        <v/>
      </c>
      <c r="AN35" s="12" t="str">
        <f t="shared" ref="AN35" si="86">IF(AC35=TRUE,3,"")</f>
        <v/>
      </c>
      <c r="AO35" s="12" t="str">
        <f t="shared" ref="AO35" si="87">IF(AD35=TRUE,3,"")</f>
        <v/>
      </c>
      <c r="AP35" s="12" t="str">
        <f t="shared" ref="AP35" si="88">IF(AE35=TRUE,3,"")</f>
        <v/>
      </c>
      <c r="AQ35" s="12" t="str">
        <f t="shared" ref="AQ35" si="89">IF(AF35=TRUE,3,"")</f>
        <v/>
      </c>
      <c r="AR35" s="12" t="str">
        <f t="shared" ref="AR35" si="90">IF(AG35=TRUE,3,"")</f>
        <v/>
      </c>
      <c r="AS35" s="12" t="str">
        <f t="shared" ref="AS35" si="91">IF(AH35=TRUE,3,"")</f>
        <v/>
      </c>
      <c r="AT35" s="12" t="str">
        <f t="shared" ref="AT35" si="92">IF(AI35=TRUE,3,"")</f>
        <v/>
      </c>
      <c r="AU35" s="12" t="str">
        <f t="shared" ref="AU35" si="93">IF(AJ35=TRUE,3,"")</f>
        <v/>
      </c>
    </row>
    <row r="36" spans="1:48" ht="33.75" customHeight="1" x14ac:dyDescent="0.25">
      <c r="A36" s="52"/>
      <c r="B36" s="3"/>
      <c r="C36" s="89"/>
      <c r="D36" s="164" t="s">
        <v>72</v>
      </c>
      <c r="E36" s="164"/>
      <c r="F36" s="164"/>
      <c r="G36" s="164"/>
      <c r="H36" s="164"/>
      <c r="I36" s="164"/>
      <c r="J36" s="164"/>
      <c r="K36" s="164"/>
      <c r="L36" s="165"/>
      <c r="M36" s="3"/>
      <c r="N36" s="52"/>
      <c r="AL36" s="15" t="str">
        <f t="shared" ref="AL36:AU36" si="94">IF(COUNT(AO24:AO35),SUM(AO24:AO35),"")</f>
        <v/>
      </c>
      <c r="AM36" s="15" t="str">
        <f t="shared" si="94"/>
        <v/>
      </c>
      <c r="AN36" s="15" t="str">
        <f t="shared" si="94"/>
        <v/>
      </c>
      <c r="AO36" s="15" t="str">
        <f t="shared" si="94"/>
        <v/>
      </c>
      <c r="AP36" s="15" t="str">
        <f t="shared" si="94"/>
        <v/>
      </c>
      <c r="AQ36" s="15" t="str">
        <f t="shared" si="94"/>
        <v/>
      </c>
      <c r="AR36" s="15" t="str">
        <f t="shared" si="94"/>
        <v/>
      </c>
      <c r="AS36" s="15" t="str">
        <f t="shared" si="94"/>
        <v/>
      </c>
      <c r="AT36" s="15" t="str">
        <f t="shared" si="94"/>
        <v/>
      </c>
      <c r="AU36" s="15" t="str">
        <f t="shared" si="94"/>
        <v/>
      </c>
    </row>
    <row r="37" spans="1:48" ht="28.5" customHeight="1" x14ac:dyDescent="0.25">
      <c r="A37" s="52"/>
      <c r="B37" s="3"/>
      <c r="C37" s="90"/>
      <c r="D37" s="164" t="s">
        <v>90</v>
      </c>
      <c r="E37" s="164"/>
      <c r="F37" s="164"/>
      <c r="G37" s="164"/>
      <c r="H37" s="164"/>
      <c r="I37" s="164"/>
      <c r="J37" s="164"/>
      <c r="K37" s="164"/>
      <c r="L37" s="165"/>
      <c r="M37" s="3"/>
      <c r="N37" s="52"/>
      <c r="AL37" s="24" t="str">
        <f>IF(AL36=0,"No Activity",(IF(AL36=1,"Good",(IF(AL36=2,"Better",(IF(AL36=3,"Best","")))))))</f>
        <v/>
      </c>
      <c r="AM37" s="24" t="str">
        <f t="shared" ref="AM37:AU41" si="95">IF(AM36=0,"No Activity",(IF(AM36=1,"Good",(IF(AM36=2,"Better",(IF(AM36=3,"Best","")))))))</f>
        <v/>
      </c>
      <c r="AN37" s="24" t="str">
        <f t="shared" si="95"/>
        <v/>
      </c>
      <c r="AO37" s="24" t="str">
        <f t="shared" si="95"/>
        <v/>
      </c>
      <c r="AP37" s="24" t="str">
        <f t="shared" si="95"/>
        <v/>
      </c>
      <c r="AQ37" s="24" t="str">
        <f t="shared" si="95"/>
        <v/>
      </c>
      <c r="AR37" s="24" t="str">
        <f t="shared" si="95"/>
        <v/>
      </c>
      <c r="AS37" s="24" t="str">
        <f t="shared" si="95"/>
        <v/>
      </c>
      <c r="AT37" s="24" t="str">
        <f t="shared" si="95"/>
        <v/>
      </c>
      <c r="AU37" s="24" t="str">
        <f t="shared" si="95"/>
        <v/>
      </c>
    </row>
    <row r="38" spans="1:48" ht="28.5" customHeight="1" x14ac:dyDescent="0.25">
      <c r="A38" s="52"/>
      <c r="B38" s="3"/>
      <c r="C38" s="90"/>
      <c r="D38" s="164" t="s">
        <v>107</v>
      </c>
      <c r="E38" s="164"/>
      <c r="F38" s="164"/>
      <c r="G38" s="164"/>
      <c r="H38" s="164"/>
      <c r="I38" s="164"/>
      <c r="J38" s="164"/>
      <c r="K38" s="164"/>
      <c r="L38" s="165"/>
      <c r="M38" s="3"/>
      <c r="N38" s="52"/>
      <c r="AL38" s="24" t="str">
        <f>IF(AL37=0,"No Activity",(IF(AL37=1,"Good",(IF(AL37=2,"Better",(IF(AL37=3,"Best","")))))))</f>
        <v/>
      </c>
      <c r="AM38" s="24" t="str">
        <f t="shared" si="95"/>
        <v/>
      </c>
      <c r="AN38" s="24" t="str">
        <f t="shared" si="95"/>
        <v/>
      </c>
      <c r="AO38" s="24" t="str">
        <f t="shared" si="95"/>
        <v/>
      </c>
      <c r="AP38" s="24" t="str">
        <f t="shared" si="95"/>
        <v/>
      </c>
      <c r="AQ38" s="24" t="str">
        <f t="shared" si="95"/>
        <v/>
      </c>
      <c r="AR38" s="24" t="str">
        <f t="shared" si="95"/>
        <v/>
      </c>
      <c r="AS38" s="24" t="str">
        <f t="shared" si="95"/>
        <v/>
      </c>
      <c r="AT38" s="24" t="str">
        <f t="shared" si="95"/>
        <v/>
      </c>
      <c r="AU38" s="24" t="str">
        <f t="shared" si="95"/>
        <v/>
      </c>
    </row>
    <row r="39" spans="1:48" ht="28.5" customHeight="1" x14ac:dyDescent="0.25">
      <c r="A39" s="52"/>
      <c r="B39" s="3"/>
      <c r="C39" s="90"/>
      <c r="D39" s="164" t="s">
        <v>135</v>
      </c>
      <c r="E39" s="164"/>
      <c r="F39" s="164"/>
      <c r="G39" s="164"/>
      <c r="H39" s="164"/>
      <c r="I39" s="164"/>
      <c r="J39" s="164"/>
      <c r="K39" s="164"/>
      <c r="L39" s="165"/>
      <c r="M39" s="3"/>
      <c r="N39" s="52"/>
      <c r="AL39" s="24" t="str">
        <f>IF(AL38=0,"No Activity",(IF(AL38=1,"Good",(IF(AL38=2,"Better",(IF(AL38=3,"Best","")))))))</f>
        <v/>
      </c>
      <c r="AM39" s="24" t="str">
        <f t="shared" si="95"/>
        <v/>
      </c>
      <c r="AN39" s="24" t="str">
        <f t="shared" si="95"/>
        <v/>
      </c>
      <c r="AO39" s="24" t="str">
        <f t="shared" si="95"/>
        <v/>
      </c>
      <c r="AP39" s="24" t="str">
        <f t="shared" si="95"/>
        <v/>
      </c>
      <c r="AQ39" s="24" t="str">
        <f t="shared" si="95"/>
        <v/>
      </c>
      <c r="AR39" s="24" t="str">
        <f t="shared" si="95"/>
        <v/>
      </c>
      <c r="AS39" s="24" t="str">
        <f t="shared" si="95"/>
        <v/>
      </c>
      <c r="AT39" s="24" t="str">
        <f t="shared" si="95"/>
        <v/>
      </c>
      <c r="AU39" s="24" t="str">
        <f t="shared" si="95"/>
        <v/>
      </c>
    </row>
    <row r="40" spans="1:48" ht="28.5" customHeight="1" x14ac:dyDescent="0.25">
      <c r="A40" s="52"/>
      <c r="B40" s="3"/>
      <c r="C40" s="90"/>
      <c r="D40" s="164" t="s">
        <v>101</v>
      </c>
      <c r="E40" s="164"/>
      <c r="F40" s="164"/>
      <c r="G40" s="164"/>
      <c r="H40" s="164"/>
      <c r="I40" s="164"/>
      <c r="J40" s="164"/>
      <c r="K40" s="164"/>
      <c r="L40" s="165"/>
      <c r="M40" s="3"/>
      <c r="N40" s="52"/>
      <c r="AL40" s="24" t="str">
        <f>IF(AL39=0,"No Activity",(IF(AL39=1,"Good",(IF(AL39=2,"Better",(IF(AL39=3,"Best","")))))))</f>
        <v/>
      </c>
      <c r="AM40" s="24" t="str">
        <f t="shared" si="95"/>
        <v/>
      </c>
      <c r="AN40" s="24" t="str">
        <f t="shared" si="95"/>
        <v/>
      </c>
      <c r="AO40" s="24" t="str">
        <f t="shared" si="95"/>
        <v/>
      </c>
      <c r="AP40" s="24" t="str">
        <f t="shared" si="95"/>
        <v/>
      </c>
      <c r="AQ40" s="24" t="str">
        <f t="shared" si="95"/>
        <v/>
      </c>
      <c r="AR40" s="24" t="str">
        <f t="shared" si="95"/>
        <v/>
      </c>
      <c r="AS40" s="24" t="str">
        <f t="shared" si="95"/>
        <v/>
      </c>
      <c r="AT40" s="24" t="str">
        <f t="shared" si="95"/>
        <v/>
      </c>
      <c r="AU40" s="24" t="str">
        <f t="shared" si="95"/>
        <v/>
      </c>
    </row>
    <row r="41" spans="1:48" ht="28.5" customHeight="1" thickBot="1" x14ac:dyDescent="0.3">
      <c r="A41" s="52"/>
      <c r="B41" s="3"/>
      <c r="C41" s="72"/>
      <c r="D41" s="145" t="s">
        <v>77</v>
      </c>
      <c r="E41" s="146"/>
      <c r="F41" s="143"/>
      <c r="G41" s="143"/>
      <c r="H41" s="143"/>
      <c r="I41" s="143"/>
      <c r="J41" s="143"/>
      <c r="K41" s="143"/>
      <c r="L41" s="144"/>
      <c r="M41" s="3"/>
      <c r="N41" s="52"/>
      <c r="AL41" s="24" t="str">
        <f>IF(AL40=0,"No Activity",(IF(AL40=1,"Good",(IF(AL40=2,"Better",(IF(AL40=3,"Best","")))))))</f>
        <v/>
      </c>
      <c r="AM41" s="24" t="str">
        <f t="shared" si="95"/>
        <v/>
      </c>
      <c r="AN41" s="24" t="str">
        <f t="shared" si="95"/>
        <v/>
      </c>
      <c r="AO41" s="24" t="str">
        <f t="shared" si="95"/>
        <v/>
      </c>
      <c r="AP41" s="24" t="str">
        <f t="shared" si="95"/>
        <v/>
      </c>
      <c r="AQ41" s="24" t="str">
        <f t="shared" si="95"/>
        <v/>
      </c>
      <c r="AR41" s="24" t="str">
        <f t="shared" si="95"/>
        <v/>
      </c>
      <c r="AS41" s="24" t="str">
        <f t="shared" si="95"/>
        <v/>
      </c>
      <c r="AT41" s="24" t="str">
        <f t="shared" si="95"/>
        <v/>
      </c>
      <c r="AU41" s="24" t="str">
        <f t="shared" si="95"/>
        <v/>
      </c>
    </row>
    <row r="42" spans="1:48" ht="15" x14ac:dyDescent="0.25">
      <c r="A42" s="52"/>
      <c r="B42" s="3"/>
      <c r="C42" s="19"/>
      <c r="D42" s="19"/>
      <c r="E42" s="194"/>
      <c r="F42" s="194"/>
      <c r="G42" s="194"/>
      <c r="H42" s="194"/>
      <c r="I42" s="194"/>
      <c r="J42" s="194"/>
      <c r="K42" s="194"/>
      <c r="L42" s="25"/>
      <c r="M42" s="3"/>
      <c r="N42" s="52"/>
    </row>
    <row r="43" spans="1:48" ht="15" x14ac:dyDescent="0.25">
      <c r="A43" s="52"/>
      <c r="B43" s="3"/>
      <c r="C43" s="19"/>
      <c r="D43" s="19"/>
      <c r="E43" s="195"/>
      <c r="F43" s="195"/>
      <c r="G43" s="195"/>
      <c r="H43" s="195"/>
      <c r="I43" s="195"/>
      <c r="J43" s="195"/>
      <c r="K43" s="195"/>
      <c r="L43" s="25"/>
      <c r="M43" s="3"/>
      <c r="N43" s="52"/>
    </row>
    <row r="44" spans="1:48" ht="15.75" thickBot="1" x14ac:dyDescent="0.3">
      <c r="A44" s="52"/>
      <c r="B44" s="3"/>
      <c r="C44" s="19"/>
      <c r="D44" s="19"/>
      <c r="E44" s="101"/>
      <c r="F44" s="101"/>
      <c r="G44" s="101"/>
      <c r="H44" s="101"/>
      <c r="I44" s="101"/>
      <c r="J44" s="101"/>
      <c r="K44" s="101"/>
      <c r="L44" s="25"/>
      <c r="M44" s="3"/>
      <c r="N44" s="52"/>
    </row>
    <row r="45" spans="1:48" s="14" customFormat="1" ht="41.45" customHeight="1" thickBot="1" x14ac:dyDescent="0.3">
      <c r="A45" s="52"/>
      <c r="B45" s="33"/>
      <c r="C45" s="150" t="s">
        <v>108</v>
      </c>
      <c r="D45" s="151"/>
      <c r="E45" s="151"/>
      <c r="F45" s="151"/>
      <c r="G45" s="151"/>
      <c r="H45" s="151"/>
      <c r="I45" s="151"/>
      <c r="J45" s="151"/>
      <c r="K45" s="151"/>
      <c r="L45" s="152"/>
      <c r="M45" s="16"/>
      <c r="N45" s="52"/>
      <c r="AA45" s="12" t="b">
        <v>0</v>
      </c>
      <c r="AB45" s="12" t="b">
        <v>0</v>
      </c>
      <c r="AC45" s="12" t="b">
        <v>0</v>
      </c>
      <c r="AD45" s="12" t="b">
        <v>0</v>
      </c>
      <c r="AE45" s="12" t="b">
        <v>0</v>
      </c>
      <c r="AF45" s="12" t="b">
        <v>0</v>
      </c>
      <c r="AG45" s="12" t="b">
        <v>0</v>
      </c>
      <c r="AH45" s="12" t="b">
        <v>0</v>
      </c>
      <c r="AI45" s="12" t="b">
        <v>0</v>
      </c>
      <c r="AJ45" s="12" t="b">
        <v>0</v>
      </c>
      <c r="AK45" s="10"/>
      <c r="AL45" s="12" t="str">
        <f>IF(AA45=TRUE,3,"")</f>
        <v/>
      </c>
      <c r="AM45" s="12" t="str">
        <f t="shared" ref="AM45" si="96">IF(AB45=TRUE,3,"")</f>
        <v/>
      </c>
      <c r="AN45" s="12" t="str">
        <f t="shared" ref="AN45" si="97">IF(AC45=TRUE,3,"")</f>
        <v/>
      </c>
      <c r="AO45" s="12" t="str">
        <f t="shared" ref="AO45" si="98">IF(AD45=TRUE,3,"")</f>
        <v/>
      </c>
      <c r="AP45" s="12" t="str">
        <f t="shared" ref="AP45" si="99">IF(AE45=TRUE,3,"")</f>
        <v/>
      </c>
      <c r="AQ45" s="12" t="str">
        <f t="shared" ref="AQ45" si="100">IF(AF45=TRUE,3,"")</f>
        <v/>
      </c>
      <c r="AR45" s="12" t="str">
        <f t="shared" ref="AR45" si="101">IF(AG45=TRUE,3,"")</f>
        <v/>
      </c>
      <c r="AS45" s="12" t="str">
        <f t="shared" ref="AS45" si="102">IF(AH45=TRUE,3,"")</f>
        <v/>
      </c>
      <c r="AT45" s="12" t="str">
        <f t="shared" ref="AT45" si="103">IF(AI45=TRUE,3,"")</f>
        <v/>
      </c>
      <c r="AU45" s="12" t="str">
        <f t="shared" ref="AU45" si="104">IF(AJ45=TRUE,3,"")</f>
        <v/>
      </c>
    </row>
    <row r="46" spans="1:48" ht="33.75" customHeight="1" x14ac:dyDescent="0.25">
      <c r="A46" s="52"/>
      <c r="B46" s="3"/>
      <c r="C46" s="89"/>
      <c r="D46" s="164" t="s">
        <v>154</v>
      </c>
      <c r="E46" s="164"/>
      <c r="F46" s="164"/>
      <c r="G46" s="164"/>
      <c r="H46" s="164"/>
      <c r="I46" s="164"/>
      <c r="J46" s="164"/>
      <c r="K46" s="164"/>
      <c r="L46" s="165"/>
      <c r="M46" s="3"/>
      <c r="N46" s="52"/>
      <c r="AL46" s="15" t="str">
        <f t="shared" ref="AL46:AU46" si="105">IF(COUNT(AO39:AO45),SUM(AO39:AO45),"")</f>
        <v/>
      </c>
      <c r="AM46" s="15" t="str">
        <f t="shared" si="105"/>
        <v/>
      </c>
      <c r="AN46" s="15" t="str">
        <f t="shared" si="105"/>
        <v/>
      </c>
      <c r="AO46" s="15" t="str">
        <f t="shared" si="105"/>
        <v/>
      </c>
      <c r="AP46" s="15" t="str">
        <f t="shared" si="105"/>
        <v/>
      </c>
      <c r="AQ46" s="15" t="str">
        <f t="shared" si="105"/>
        <v/>
      </c>
      <c r="AR46" s="15" t="str">
        <f t="shared" si="105"/>
        <v/>
      </c>
      <c r="AS46" s="15" t="str">
        <f t="shared" si="105"/>
        <v/>
      </c>
      <c r="AT46" s="15" t="str">
        <f t="shared" si="105"/>
        <v/>
      </c>
      <c r="AU46" s="15" t="str">
        <f t="shared" si="105"/>
        <v/>
      </c>
    </row>
    <row r="47" spans="1:48" ht="28.5" customHeight="1" x14ac:dyDescent="0.25">
      <c r="A47" s="52"/>
      <c r="B47" s="3"/>
      <c r="C47" s="90"/>
      <c r="D47" s="164" t="s">
        <v>155</v>
      </c>
      <c r="E47" s="164"/>
      <c r="F47" s="164"/>
      <c r="G47" s="164"/>
      <c r="H47" s="164"/>
      <c r="I47" s="164"/>
      <c r="J47" s="164"/>
      <c r="K47" s="164"/>
      <c r="L47" s="165"/>
      <c r="M47" s="3"/>
      <c r="N47" s="52"/>
      <c r="AL47" s="24" t="str">
        <f>IF(AL46=0,"No Activity",(IF(AL46=1,"Good",(IF(AL46=2,"Better",(IF(AL46=3,"Best","")))))))</f>
        <v/>
      </c>
      <c r="AM47" s="24" t="str">
        <f t="shared" ref="AM47:AU47" si="106">IF(AM46=0,"No Activity",(IF(AM46=1,"Good",(IF(AM46=2,"Better",(IF(AM46=3,"Best","")))))))</f>
        <v/>
      </c>
      <c r="AN47" s="24" t="str">
        <f t="shared" si="106"/>
        <v/>
      </c>
      <c r="AO47" s="24" t="str">
        <f t="shared" si="106"/>
        <v/>
      </c>
      <c r="AP47" s="24" t="str">
        <f t="shared" si="106"/>
        <v/>
      </c>
      <c r="AQ47" s="24" t="str">
        <f t="shared" si="106"/>
        <v/>
      </c>
      <c r="AR47" s="24" t="str">
        <f t="shared" si="106"/>
        <v/>
      </c>
      <c r="AS47" s="24" t="str">
        <f t="shared" si="106"/>
        <v/>
      </c>
      <c r="AT47" s="24" t="str">
        <f t="shared" si="106"/>
        <v/>
      </c>
      <c r="AU47" s="24" t="str">
        <f t="shared" si="106"/>
        <v/>
      </c>
    </row>
    <row r="48" spans="1:48" ht="28.5" customHeight="1" x14ac:dyDescent="0.25">
      <c r="A48" s="52"/>
      <c r="B48" s="3"/>
      <c r="C48" s="90"/>
      <c r="D48" s="164" t="s">
        <v>156</v>
      </c>
      <c r="E48" s="164"/>
      <c r="F48" s="164"/>
      <c r="G48" s="164"/>
      <c r="H48" s="164"/>
      <c r="I48" s="164"/>
      <c r="J48" s="164"/>
      <c r="K48" s="164"/>
      <c r="L48" s="165"/>
      <c r="M48" s="3"/>
      <c r="N48" s="52"/>
      <c r="AL48" s="24" t="str">
        <f>IF(AL47=0,"No Activity",(IF(AL47=1,"Good",(IF(AL47=2,"Better",(IF(AL47=3,"Best","")))))))</f>
        <v/>
      </c>
      <c r="AM48" s="24" t="str">
        <f t="shared" ref="AM48:AU48" si="107">IF(AM47=0,"No Activity",(IF(AM47=1,"Good",(IF(AM47=2,"Better",(IF(AM47=3,"Best","")))))))</f>
        <v/>
      </c>
      <c r="AN48" s="24" t="str">
        <f t="shared" si="107"/>
        <v/>
      </c>
      <c r="AO48" s="24" t="str">
        <f t="shared" si="107"/>
        <v/>
      </c>
      <c r="AP48" s="24" t="str">
        <f t="shared" si="107"/>
        <v/>
      </c>
      <c r="AQ48" s="24" t="str">
        <f t="shared" si="107"/>
        <v/>
      </c>
      <c r="AR48" s="24" t="str">
        <f t="shared" si="107"/>
        <v/>
      </c>
      <c r="AS48" s="24" t="str">
        <f t="shared" si="107"/>
        <v/>
      </c>
      <c r="AT48" s="24" t="str">
        <f t="shared" si="107"/>
        <v/>
      </c>
      <c r="AU48" s="24" t="str">
        <f t="shared" si="107"/>
        <v/>
      </c>
    </row>
    <row r="49" spans="1:47" ht="28.5" customHeight="1" x14ac:dyDescent="0.25">
      <c r="A49" s="52"/>
      <c r="B49" s="3"/>
      <c r="C49" s="90"/>
      <c r="D49" s="155" t="s">
        <v>109</v>
      </c>
      <c r="E49" s="156"/>
      <c r="F49" s="156"/>
      <c r="G49" s="156"/>
      <c r="H49" s="156"/>
      <c r="I49" s="156"/>
      <c r="J49" s="156"/>
      <c r="K49" s="156"/>
      <c r="L49" s="157"/>
      <c r="M49" s="3"/>
      <c r="N49" s="52"/>
      <c r="AL49" s="24"/>
      <c r="AM49" s="24"/>
      <c r="AN49" s="24"/>
      <c r="AO49" s="24"/>
      <c r="AP49" s="24"/>
      <c r="AQ49" s="24"/>
      <c r="AR49" s="24"/>
      <c r="AS49" s="24"/>
      <c r="AT49" s="24"/>
      <c r="AU49" s="24"/>
    </row>
    <row r="50" spans="1:47" ht="28.5" customHeight="1" x14ac:dyDescent="0.25">
      <c r="A50" s="52"/>
      <c r="B50" s="3"/>
      <c r="C50" s="90"/>
      <c r="D50" s="164" t="s">
        <v>110</v>
      </c>
      <c r="E50" s="164"/>
      <c r="F50" s="164"/>
      <c r="G50" s="164"/>
      <c r="H50" s="164"/>
      <c r="I50" s="164"/>
      <c r="J50" s="164"/>
      <c r="K50" s="164"/>
      <c r="L50" s="165"/>
      <c r="M50" s="3"/>
      <c r="N50" s="52"/>
      <c r="AL50" s="24" t="str">
        <f>IF(AL48=0,"No Activity",(IF(AL48=1,"Good",(IF(AL48=2,"Better",(IF(AL48=3,"Best","")))))))</f>
        <v/>
      </c>
      <c r="AM50" s="24" t="str">
        <f t="shared" ref="AM50:AU50" si="108">IF(AM48=0,"No Activity",(IF(AM48=1,"Good",(IF(AM48=2,"Better",(IF(AM48=3,"Best","")))))))</f>
        <v/>
      </c>
      <c r="AN50" s="24" t="str">
        <f t="shared" si="108"/>
        <v/>
      </c>
      <c r="AO50" s="24" t="str">
        <f t="shared" si="108"/>
        <v/>
      </c>
      <c r="AP50" s="24" t="str">
        <f t="shared" si="108"/>
        <v/>
      </c>
      <c r="AQ50" s="24" t="str">
        <f t="shared" si="108"/>
        <v/>
      </c>
      <c r="AR50" s="24" t="str">
        <f t="shared" si="108"/>
        <v/>
      </c>
      <c r="AS50" s="24" t="str">
        <f t="shared" si="108"/>
        <v/>
      </c>
      <c r="AT50" s="24" t="str">
        <f t="shared" si="108"/>
        <v/>
      </c>
      <c r="AU50" s="24" t="str">
        <f t="shared" si="108"/>
        <v/>
      </c>
    </row>
    <row r="51" spans="1:47" ht="28.5" customHeight="1" x14ac:dyDescent="0.25">
      <c r="A51" s="52"/>
      <c r="B51" s="3"/>
      <c r="C51" s="90"/>
      <c r="D51" s="155" t="s">
        <v>145</v>
      </c>
      <c r="E51" s="156"/>
      <c r="F51" s="156"/>
      <c r="G51" s="156"/>
      <c r="H51" s="156"/>
      <c r="I51" s="156"/>
      <c r="J51" s="156"/>
      <c r="K51" s="156"/>
      <c r="L51" s="157"/>
      <c r="M51" s="3"/>
      <c r="N51" s="52"/>
      <c r="AL51" s="24"/>
      <c r="AM51" s="24"/>
      <c r="AN51" s="24"/>
      <c r="AO51" s="24"/>
      <c r="AP51" s="24"/>
      <c r="AQ51" s="24"/>
      <c r="AR51" s="24"/>
      <c r="AS51" s="24"/>
      <c r="AT51" s="24"/>
      <c r="AU51" s="24"/>
    </row>
    <row r="52" spans="1:47" ht="28.5" customHeight="1" x14ac:dyDescent="0.25">
      <c r="A52" s="52"/>
      <c r="B52" s="3"/>
      <c r="C52" s="90"/>
      <c r="D52" s="155" t="s">
        <v>131</v>
      </c>
      <c r="E52" s="156"/>
      <c r="F52" s="156"/>
      <c r="G52" s="156"/>
      <c r="H52" s="156"/>
      <c r="I52" s="156"/>
      <c r="J52" s="156"/>
      <c r="K52" s="156"/>
      <c r="L52" s="157"/>
      <c r="M52" s="3"/>
      <c r="N52" s="52"/>
      <c r="AL52" s="24"/>
      <c r="AM52" s="24"/>
      <c r="AN52" s="24"/>
      <c r="AO52" s="24"/>
      <c r="AP52" s="24"/>
      <c r="AQ52" s="24"/>
      <c r="AR52" s="24"/>
      <c r="AS52" s="24"/>
      <c r="AT52" s="24"/>
      <c r="AU52" s="24"/>
    </row>
    <row r="53" spans="1:47" ht="28.5" customHeight="1" x14ac:dyDescent="0.25">
      <c r="A53" s="52"/>
      <c r="B53" s="3"/>
      <c r="C53" s="90"/>
      <c r="D53" s="155" t="s">
        <v>111</v>
      </c>
      <c r="E53" s="156"/>
      <c r="F53" s="156"/>
      <c r="G53" s="156"/>
      <c r="H53" s="156"/>
      <c r="I53" s="156"/>
      <c r="J53" s="156"/>
      <c r="K53" s="156"/>
      <c r="L53" s="157"/>
      <c r="M53" s="3"/>
      <c r="N53" s="52"/>
      <c r="AL53" s="24"/>
      <c r="AM53" s="24"/>
      <c r="AN53" s="24"/>
      <c r="AO53" s="24"/>
      <c r="AP53" s="24"/>
      <c r="AQ53" s="24"/>
      <c r="AR53" s="24"/>
      <c r="AS53" s="24"/>
      <c r="AT53" s="24"/>
      <c r="AU53" s="24"/>
    </row>
    <row r="54" spans="1:47" ht="33" customHeight="1" x14ac:dyDescent="0.25">
      <c r="A54" s="52"/>
      <c r="B54" s="3"/>
      <c r="C54" s="90"/>
      <c r="D54" s="155" t="s">
        <v>112</v>
      </c>
      <c r="E54" s="156"/>
      <c r="F54" s="156"/>
      <c r="G54" s="156"/>
      <c r="H54" s="156"/>
      <c r="I54" s="156"/>
      <c r="J54" s="156"/>
      <c r="K54" s="156"/>
      <c r="L54" s="157"/>
      <c r="M54" s="3"/>
      <c r="N54" s="52"/>
      <c r="AL54" s="24"/>
      <c r="AM54" s="24"/>
      <c r="AN54" s="24"/>
      <c r="AO54" s="24"/>
      <c r="AP54" s="24"/>
      <c r="AQ54" s="24"/>
      <c r="AR54" s="24"/>
      <c r="AS54" s="24"/>
      <c r="AT54" s="24"/>
      <c r="AU54" s="24"/>
    </row>
    <row r="55" spans="1:47" ht="33" customHeight="1" x14ac:dyDescent="0.25">
      <c r="A55" s="52"/>
      <c r="B55" s="3"/>
      <c r="C55" s="90"/>
      <c r="D55" s="155" t="s">
        <v>113</v>
      </c>
      <c r="E55" s="156"/>
      <c r="F55" s="156"/>
      <c r="G55" s="156"/>
      <c r="H55" s="156"/>
      <c r="I55" s="156"/>
      <c r="J55" s="156"/>
      <c r="K55" s="156"/>
      <c r="L55" s="157"/>
      <c r="M55" s="3"/>
      <c r="N55" s="52"/>
      <c r="AL55" s="24"/>
      <c r="AM55" s="24"/>
      <c r="AN55" s="24"/>
      <c r="AO55" s="24"/>
      <c r="AP55" s="24"/>
      <c r="AQ55" s="24"/>
      <c r="AR55" s="24"/>
      <c r="AS55" s="24"/>
      <c r="AT55" s="24"/>
      <c r="AU55" s="24"/>
    </row>
    <row r="56" spans="1:47" ht="28.5" customHeight="1" x14ac:dyDescent="0.25">
      <c r="A56" s="52"/>
      <c r="B56" s="3"/>
      <c r="C56" s="90"/>
      <c r="D56" s="155" t="s">
        <v>114</v>
      </c>
      <c r="E56" s="156"/>
      <c r="F56" s="156"/>
      <c r="G56" s="156"/>
      <c r="H56" s="156"/>
      <c r="I56" s="156"/>
      <c r="J56" s="156"/>
      <c r="K56" s="156"/>
      <c r="L56" s="157"/>
      <c r="M56" s="3"/>
      <c r="N56" s="52"/>
      <c r="AL56" s="24"/>
      <c r="AM56" s="24"/>
      <c r="AN56" s="24"/>
      <c r="AO56" s="24"/>
      <c r="AP56" s="24"/>
      <c r="AQ56" s="24"/>
      <c r="AR56" s="24"/>
      <c r="AS56" s="24"/>
      <c r="AT56" s="24"/>
      <c r="AU56" s="24"/>
    </row>
    <row r="57" spans="1:47" ht="28.5" customHeight="1" x14ac:dyDescent="0.25">
      <c r="A57" s="52"/>
      <c r="B57" s="3"/>
      <c r="C57" s="90"/>
      <c r="D57" s="155" t="s">
        <v>115</v>
      </c>
      <c r="E57" s="156"/>
      <c r="F57" s="156"/>
      <c r="G57" s="156"/>
      <c r="H57" s="156"/>
      <c r="I57" s="156"/>
      <c r="J57" s="156"/>
      <c r="K57" s="156"/>
      <c r="L57" s="157"/>
      <c r="M57" s="3"/>
      <c r="N57" s="52"/>
      <c r="AL57" s="24"/>
      <c r="AM57" s="24"/>
      <c r="AN57" s="24"/>
      <c r="AO57" s="24"/>
      <c r="AP57" s="24"/>
      <c r="AQ57" s="24"/>
      <c r="AR57" s="24"/>
      <c r="AS57" s="24"/>
      <c r="AT57" s="24"/>
      <c r="AU57" s="24"/>
    </row>
    <row r="58" spans="1:47" ht="28.5" customHeight="1" x14ac:dyDescent="0.25">
      <c r="A58" s="52"/>
      <c r="B58" s="3"/>
      <c r="C58" s="90"/>
      <c r="D58" s="155" t="s">
        <v>132</v>
      </c>
      <c r="E58" s="156"/>
      <c r="F58" s="156"/>
      <c r="G58" s="156"/>
      <c r="H58" s="156"/>
      <c r="I58" s="156"/>
      <c r="J58" s="156"/>
      <c r="K58" s="156"/>
      <c r="L58" s="157"/>
      <c r="M58" s="3"/>
      <c r="N58" s="52"/>
      <c r="AL58" s="24"/>
      <c r="AM58" s="24"/>
      <c r="AN58" s="24"/>
      <c r="AO58" s="24"/>
      <c r="AP58" s="24"/>
      <c r="AQ58" s="24"/>
      <c r="AR58" s="24"/>
      <c r="AS58" s="24"/>
      <c r="AT58" s="24"/>
      <c r="AU58" s="24"/>
    </row>
    <row r="59" spans="1:47" ht="28.5" customHeight="1" x14ac:dyDescent="0.25">
      <c r="A59" s="52"/>
      <c r="B59" s="3"/>
      <c r="C59" s="90"/>
      <c r="D59" s="155" t="s">
        <v>116</v>
      </c>
      <c r="E59" s="156"/>
      <c r="F59" s="156"/>
      <c r="G59" s="156"/>
      <c r="H59" s="156"/>
      <c r="I59" s="156"/>
      <c r="J59" s="156"/>
      <c r="K59" s="156"/>
      <c r="L59" s="157"/>
      <c r="M59" s="3"/>
      <c r="N59" s="52"/>
      <c r="AL59" s="24"/>
      <c r="AM59" s="24"/>
      <c r="AN59" s="24"/>
      <c r="AO59" s="24"/>
      <c r="AP59" s="24"/>
      <c r="AQ59" s="24"/>
      <c r="AR59" s="24"/>
      <c r="AS59" s="24"/>
      <c r="AT59" s="24"/>
      <c r="AU59" s="24"/>
    </row>
    <row r="60" spans="1:47" ht="28.5" customHeight="1" thickBot="1" x14ac:dyDescent="0.3">
      <c r="A60" s="52"/>
      <c r="B60" s="3"/>
      <c r="C60" s="72"/>
      <c r="D60" s="145" t="s">
        <v>78</v>
      </c>
      <c r="E60" s="146"/>
      <c r="F60" s="143"/>
      <c r="G60" s="143"/>
      <c r="H60" s="143"/>
      <c r="I60" s="143"/>
      <c r="J60" s="143"/>
      <c r="K60" s="143"/>
      <c r="L60" s="144"/>
      <c r="M60" s="3"/>
      <c r="N60" s="52"/>
      <c r="AL60" s="24" t="e">
        <f>IF(#REF!=0,"No Activity",(IF(#REF!=1,"Good",(IF(#REF!=2,"Better",(IF(#REF!=3,"Best","")))))))</f>
        <v>#REF!</v>
      </c>
      <c r="AM60" s="24" t="e">
        <f>IF(#REF!=0,"No Activity",(IF(#REF!=1,"Good",(IF(#REF!=2,"Better",(IF(#REF!=3,"Best","")))))))</f>
        <v>#REF!</v>
      </c>
      <c r="AN60" s="24" t="e">
        <f>IF(#REF!=0,"No Activity",(IF(#REF!=1,"Good",(IF(#REF!=2,"Better",(IF(#REF!=3,"Best","")))))))</f>
        <v>#REF!</v>
      </c>
      <c r="AO60" s="24" t="e">
        <f>IF(#REF!=0,"No Activity",(IF(#REF!=1,"Good",(IF(#REF!=2,"Better",(IF(#REF!=3,"Best","")))))))</f>
        <v>#REF!</v>
      </c>
      <c r="AP60" s="24" t="e">
        <f>IF(#REF!=0,"No Activity",(IF(#REF!=1,"Good",(IF(#REF!=2,"Better",(IF(#REF!=3,"Best","")))))))</f>
        <v>#REF!</v>
      </c>
      <c r="AQ60" s="24" t="e">
        <f>IF(#REF!=0,"No Activity",(IF(#REF!=1,"Good",(IF(#REF!=2,"Better",(IF(#REF!=3,"Best","")))))))</f>
        <v>#REF!</v>
      </c>
      <c r="AR60" s="24" t="e">
        <f>IF(#REF!=0,"No Activity",(IF(#REF!=1,"Good",(IF(#REF!=2,"Better",(IF(#REF!=3,"Best","")))))))</f>
        <v>#REF!</v>
      </c>
      <c r="AS60" s="24" t="e">
        <f>IF(#REF!=0,"No Activity",(IF(#REF!=1,"Good",(IF(#REF!=2,"Better",(IF(#REF!=3,"Best","")))))))</f>
        <v>#REF!</v>
      </c>
      <c r="AT60" s="24" t="e">
        <f>IF(#REF!=0,"No Activity",(IF(#REF!=1,"Good",(IF(#REF!=2,"Better",(IF(#REF!=3,"Best","")))))))</f>
        <v>#REF!</v>
      </c>
      <c r="AU60" s="24" t="e">
        <f>IF(#REF!=0,"No Activity",(IF(#REF!=1,"Good",(IF(#REF!=2,"Better",(IF(#REF!=3,"Best","")))))))</f>
        <v>#REF!</v>
      </c>
    </row>
    <row r="61" spans="1:47" ht="15" x14ac:dyDescent="0.25">
      <c r="A61" s="52"/>
      <c r="B61" s="3"/>
      <c r="C61" s="19"/>
      <c r="D61" s="19"/>
      <c r="E61" s="194"/>
      <c r="F61" s="194"/>
      <c r="G61" s="194"/>
      <c r="H61" s="194"/>
      <c r="I61" s="194"/>
      <c r="J61" s="194"/>
      <c r="K61" s="194"/>
      <c r="L61" s="25"/>
      <c r="M61" s="3"/>
      <c r="N61" s="52"/>
    </row>
    <row r="62" spans="1:47" ht="15" x14ac:dyDescent="0.25">
      <c r="A62" s="52"/>
      <c r="B62" s="3"/>
      <c r="C62" s="19"/>
      <c r="D62" s="19"/>
      <c r="E62" s="195"/>
      <c r="F62" s="195"/>
      <c r="G62" s="195"/>
      <c r="H62" s="195"/>
      <c r="I62" s="195"/>
      <c r="J62" s="195"/>
      <c r="K62" s="195"/>
      <c r="L62" s="25"/>
      <c r="M62" s="3"/>
      <c r="N62" s="52"/>
    </row>
    <row r="63" spans="1:47" ht="15.75" thickBot="1" x14ac:dyDescent="0.3">
      <c r="A63" s="52"/>
      <c r="B63" s="3"/>
      <c r="C63" s="19"/>
      <c r="D63" s="19"/>
      <c r="E63" s="101"/>
      <c r="F63" s="101"/>
      <c r="G63" s="101"/>
      <c r="H63" s="101"/>
      <c r="I63" s="101"/>
      <c r="J63" s="101"/>
      <c r="K63" s="101"/>
      <c r="L63" s="25"/>
      <c r="M63" s="3"/>
      <c r="N63" s="52"/>
    </row>
    <row r="64" spans="1:47" s="14" customFormat="1" ht="41.45" customHeight="1" x14ac:dyDescent="0.25">
      <c r="A64" s="52"/>
      <c r="B64" s="33"/>
      <c r="C64" s="191" t="s">
        <v>117</v>
      </c>
      <c r="D64" s="192"/>
      <c r="E64" s="192"/>
      <c r="F64" s="192"/>
      <c r="G64" s="192"/>
      <c r="H64" s="192"/>
      <c r="I64" s="192"/>
      <c r="J64" s="192"/>
      <c r="K64" s="192"/>
      <c r="L64" s="193"/>
      <c r="M64" s="16"/>
      <c r="N64" s="52"/>
      <c r="AA64" s="12" t="b">
        <v>0</v>
      </c>
      <c r="AB64" s="12" t="b">
        <v>0</v>
      </c>
      <c r="AC64" s="12" t="b">
        <v>0</v>
      </c>
      <c r="AD64" s="12" t="b">
        <v>0</v>
      </c>
      <c r="AE64" s="12" t="b">
        <v>0</v>
      </c>
      <c r="AF64" s="12" t="b">
        <v>0</v>
      </c>
      <c r="AG64" s="12" t="b">
        <v>0</v>
      </c>
      <c r="AH64" s="12" t="b">
        <v>0</v>
      </c>
      <c r="AI64" s="12" t="b">
        <v>0</v>
      </c>
      <c r="AJ64" s="12" t="b">
        <v>0</v>
      </c>
      <c r="AK64" s="10"/>
      <c r="AL64" s="12" t="str">
        <f>IF(AA64=TRUE,3,"")</f>
        <v/>
      </c>
      <c r="AM64" s="12" t="str">
        <f t="shared" ref="AM64" si="109">IF(AB64=TRUE,3,"")</f>
        <v/>
      </c>
      <c r="AN64" s="12" t="str">
        <f t="shared" ref="AN64" si="110">IF(AC64=TRUE,3,"")</f>
        <v/>
      </c>
      <c r="AO64" s="12" t="str">
        <f t="shared" ref="AO64" si="111">IF(AD64=TRUE,3,"")</f>
        <v/>
      </c>
      <c r="AP64" s="12" t="str">
        <f t="shared" ref="AP64" si="112">IF(AE64=TRUE,3,"")</f>
        <v/>
      </c>
      <c r="AQ64" s="12" t="str">
        <f t="shared" ref="AQ64" si="113">IF(AF64=TRUE,3,"")</f>
        <v/>
      </c>
      <c r="AR64" s="12" t="str">
        <f t="shared" ref="AR64" si="114">IF(AG64=TRUE,3,"")</f>
        <v/>
      </c>
      <c r="AS64" s="12" t="str">
        <f t="shared" ref="AS64" si="115">IF(AH64=TRUE,3,"")</f>
        <v/>
      </c>
      <c r="AT64" s="12" t="str">
        <f t="shared" ref="AT64" si="116">IF(AI64=TRUE,3,"")</f>
        <v/>
      </c>
      <c r="AU64" s="12" t="str">
        <f t="shared" ref="AU64" si="117">IF(AJ64=TRUE,3,"")</f>
        <v/>
      </c>
    </row>
    <row r="65" spans="1:47" s="14" customFormat="1" ht="41.45" customHeight="1" thickBot="1" x14ac:dyDescent="0.3">
      <c r="A65" s="52"/>
      <c r="B65" s="33"/>
      <c r="C65" s="103" t="s">
        <v>79</v>
      </c>
      <c r="D65" s="196" t="s">
        <v>118</v>
      </c>
      <c r="E65" s="196"/>
      <c r="F65" s="196"/>
      <c r="G65" s="196"/>
      <c r="H65" s="196"/>
      <c r="I65" s="196"/>
      <c r="J65" s="196"/>
      <c r="K65" s="196"/>
      <c r="L65" s="197"/>
      <c r="M65" s="16"/>
      <c r="N65" s="52"/>
      <c r="AA65" s="23"/>
      <c r="AB65" s="23"/>
      <c r="AC65" s="23"/>
      <c r="AD65" s="23"/>
      <c r="AE65" s="23"/>
      <c r="AF65" s="23"/>
      <c r="AG65" s="23"/>
      <c r="AH65" s="23"/>
      <c r="AI65" s="23"/>
      <c r="AJ65" s="23"/>
      <c r="AK65" s="10"/>
      <c r="AL65" s="12"/>
      <c r="AM65" s="12"/>
      <c r="AN65" s="12"/>
      <c r="AO65" s="12"/>
      <c r="AP65" s="12"/>
      <c r="AQ65" s="12"/>
      <c r="AR65" s="12"/>
      <c r="AS65" s="12"/>
      <c r="AT65" s="12"/>
      <c r="AU65" s="12"/>
    </row>
    <row r="66" spans="1:47" ht="33.75" customHeight="1" x14ac:dyDescent="0.25">
      <c r="A66" s="52"/>
      <c r="B66" s="3"/>
      <c r="C66" s="89"/>
      <c r="D66" s="164" t="s">
        <v>136</v>
      </c>
      <c r="E66" s="164"/>
      <c r="F66" s="164"/>
      <c r="G66" s="164"/>
      <c r="H66" s="164"/>
      <c r="I66" s="164"/>
      <c r="J66" s="164"/>
      <c r="K66" s="164"/>
      <c r="L66" s="165"/>
      <c r="M66" s="3"/>
      <c r="N66" s="52"/>
      <c r="AL66" s="15" t="str">
        <f t="shared" ref="AL66:AU66" si="118">IF(COUNT(AO55:AO64),SUM(AO55:AO64),"")</f>
        <v/>
      </c>
      <c r="AM66" s="15" t="str">
        <f t="shared" si="118"/>
        <v/>
      </c>
      <c r="AN66" s="15" t="str">
        <f t="shared" si="118"/>
        <v/>
      </c>
      <c r="AO66" s="15" t="str">
        <f t="shared" si="118"/>
        <v/>
      </c>
      <c r="AP66" s="15" t="str">
        <f t="shared" si="118"/>
        <v/>
      </c>
      <c r="AQ66" s="15" t="str">
        <f t="shared" si="118"/>
        <v/>
      </c>
      <c r="AR66" s="15" t="str">
        <f t="shared" si="118"/>
        <v/>
      </c>
      <c r="AS66" s="15" t="str">
        <f t="shared" si="118"/>
        <v/>
      </c>
      <c r="AT66" s="15" t="str">
        <f t="shared" si="118"/>
        <v/>
      </c>
      <c r="AU66" s="15" t="str">
        <f t="shared" si="118"/>
        <v/>
      </c>
    </row>
    <row r="67" spans="1:47" ht="33.75" customHeight="1" x14ac:dyDescent="0.25">
      <c r="A67" s="52"/>
      <c r="B67" s="3"/>
      <c r="C67" s="90"/>
      <c r="D67" s="164" t="s">
        <v>119</v>
      </c>
      <c r="E67" s="164"/>
      <c r="F67" s="164"/>
      <c r="G67" s="164"/>
      <c r="H67" s="164"/>
      <c r="I67" s="164"/>
      <c r="J67" s="164"/>
      <c r="K67" s="164"/>
      <c r="L67" s="165"/>
      <c r="M67" s="3"/>
      <c r="N67" s="52"/>
      <c r="AL67" s="124"/>
      <c r="AM67" s="124"/>
      <c r="AN67" s="124"/>
      <c r="AO67" s="124"/>
      <c r="AP67" s="124"/>
      <c r="AQ67" s="124"/>
      <c r="AR67" s="124"/>
      <c r="AS67" s="124"/>
      <c r="AT67" s="124"/>
      <c r="AU67" s="124"/>
    </row>
    <row r="68" spans="1:47" ht="28.5" customHeight="1" x14ac:dyDescent="0.25">
      <c r="A68" s="52"/>
      <c r="B68" s="3"/>
      <c r="C68" s="90"/>
      <c r="D68" s="164" t="s">
        <v>133</v>
      </c>
      <c r="E68" s="164"/>
      <c r="F68" s="164"/>
      <c r="G68" s="164"/>
      <c r="H68" s="164"/>
      <c r="I68" s="164"/>
      <c r="J68" s="164"/>
      <c r="K68" s="164"/>
      <c r="L68" s="165"/>
      <c r="M68" s="3"/>
      <c r="N68" s="52"/>
      <c r="AL68" s="24" t="str">
        <f>IF(AL66=0,"No Activity",(IF(AL66=1,"Good",(IF(AL66=2,"Better",(IF(AL66=3,"Best","")))))))</f>
        <v/>
      </c>
      <c r="AM68" s="24" t="str">
        <f t="shared" ref="AM68:AU68" si="119">IF(AM66=0,"No Activity",(IF(AM66=1,"Good",(IF(AM66=2,"Better",(IF(AM66=3,"Best","")))))))</f>
        <v/>
      </c>
      <c r="AN68" s="24" t="str">
        <f t="shared" si="119"/>
        <v/>
      </c>
      <c r="AO68" s="24" t="str">
        <f t="shared" si="119"/>
        <v/>
      </c>
      <c r="AP68" s="24" t="str">
        <f t="shared" si="119"/>
        <v/>
      </c>
      <c r="AQ68" s="24" t="str">
        <f t="shared" si="119"/>
        <v/>
      </c>
      <c r="AR68" s="24" t="str">
        <f t="shared" si="119"/>
        <v/>
      </c>
      <c r="AS68" s="24" t="str">
        <f t="shared" si="119"/>
        <v/>
      </c>
      <c r="AT68" s="24" t="str">
        <f t="shared" si="119"/>
        <v/>
      </c>
      <c r="AU68" s="24" t="str">
        <f t="shared" si="119"/>
        <v/>
      </c>
    </row>
    <row r="69" spans="1:47" ht="28.5" customHeight="1" x14ac:dyDescent="0.25">
      <c r="A69" s="52"/>
      <c r="B69" s="3"/>
      <c r="C69" s="90"/>
      <c r="D69" s="164" t="s">
        <v>134</v>
      </c>
      <c r="E69" s="164"/>
      <c r="F69" s="164"/>
      <c r="G69" s="164"/>
      <c r="H69" s="164"/>
      <c r="I69" s="164"/>
      <c r="J69" s="164"/>
      <c r="K69" s="164"/>
      <c r="L69" s="165"/>
      <c r="M69" s="3"/>
      <c r="N69" s="52"/>
      <c r="AL69" s="24" t="str">
        <f>IF(AL68=0,"No Activity",(IF(AL68=1,"Good",(IF(AL68=2,"Better",(IF(AL68=3,"Best","")))))))</f>
        <v/>
      </c>
      <c r="AM69" s="24" t="str">
        <f t="shared" ref="AM69:AU69" si="120">IF(AM68=0,"No Activity",(IF(AM68=1,"Good",(IF(AM68=2,"Better",(IF(AM68=3,"Best","")))))))</f>
        <v/>
      </c>
      <c r="AN69" s="24" t="str">
        <f t="shared" si="120"/>
        <v/>
      </c>
      <c r="AO69" s="24" t="str">
        <f t="shared" si="120"/>
        <v/>
      </c>
      <c r="AP69" s="24" t="str">
        <f t="shared" si="120"/>
        <v/>
      </c>
      <c r="AQ69" s="24" t="str">
        <f t="shared" si="120"/>
        <v/>
      </c>
      <c r="AR69" s="24" t="str">
        <f t="shared" si="120"/>
        <v/>
      </c>
      <c r="AS69" s="24" t="str">
        <f t="shared" si="120"/>
        <v/>
      </c>
      <c r="AT69" s="24" t="str">
        <f t="shared" si="120"/>
        <v/>
      </c>
      <c r="AU69" s="24" t="str">
        <f t="shared" si="120"/>
        <v/>
      </c>
    </row>
    <row r="70" spans="1:47" ht="28.5" customHeight="1" x14ac:dyDescent="0.25">
      <c r="A70" s="52"/>
      <c r="B70" s="3"/>
      <c r="C70" s="90"/>
      <c r="D70" s="164" t="s">
        <v>120</v>
      </c>
      <c r="E70" s="164"/>
      <c r="F70" s="164"/>
      <c r="G70" s="164"/>
      <c r="H70" s="164"/>
      <c r="I70" s="164"/>
      <c r="J70" s="164"/>
      <c r="K70" s="164"/>
      <c r="L70" s="165"/>
      <c r="M70" s="3"/>
      <c r="N70" s="52"/>
      <c r="AL70" s="24" t="str">
        <f>IF(AL69=0,"No Activity",(IF(AL69=1,"Good",(IF(AL69=2,"Better",(IF(AL69=3,"Best","")))))))</f>
        <v/>
      </c>
      <c r="AM70" s="24" t="str">
        <f t="shared" ref="AM70:AU70" si="121">IF(AM69=0,"No Activity",(IF(AM69=1,"Good",(IF(AM69=2,"Better",(IF(AM69=3,"Best","")))))))</f>
        <v/>
      </c>
      <c r="AN70" s="24" t="str">
        <f t="shared" si="121"/>
        <v/>
      </c>
      <c r="AO70" s="24" t="str">
        <f t="shared" si="121"/>
        <v/>
      </c>
      <c r="AP70" s="24" t="str">
        <f t="shared" si="121"/>
        <v/>
      </c>
      <c r="AQ70" s="24" t="str">
        <f t="shared" si="121"/>
        <v/>
      </c>
      <c r="AR70" s="24" t="str">
        <f t="shared" si="121"/>
        <v/>
      </c>
      <c r="AS70" s="24" t="str">
        <f t="shared" si="121"/>
        <v/>
      </c>
      <c r="AT70" s="24" t="str">
        <f t="shared" si="121"/>
        <v/>
      </c>
      <c r="AU70" s="24" t="str">
        <f t="shared" si="121"/>
        <v/>
      </c>
    </row>
    <row r="71" spans="1:47" ht="28.5" customHeight="1" x14ac:dyDescent="0.25">
      <c r="A71" s="52"/>
      <c r="B71" s="3"/>
      <c r="C71" s="90"/>
      <c r="D71" s="164" t="s">
        <v>121</v>
      </c>
      <c r="E71" s="164"/>
      <c r="F71" s="164"/>
      <c r="G71" s="164"/>
      <c r="H71" s="164"/>
      <c r="I71" s="164"/>
      <c r="J71" s="164"/>
      <c r="K71" s="164"/>
      <c r="L71" s="165"/>
      <c r="M71" s="3"/>
      <c r="N71" s="52"/>
      <c r="AL71" s="24" t="str">
        <f>IF(AL70=0,"No Activity",(IF(AL70=1,"Good",(IF(AL70=2,"Better",(IF(AL70=3,"Best","")))))))</f>
        <v/>
      </c>
      <c r="AM71" s="24" t="str">
        <f t="shared" ref="AM71:AU71" si="122">IF(AM70=0,"No Activity",(IF(AM70=1,"Good",(IF(AM70=2,"Better",(IF(AM70=3,"Best","")))))))</f>
        <v/>
      </c>
      <c r="AN71" s="24" t="str">
        <f t="shared" si="122"/>
        <v/>
      </c>
      <c r="AO71" s="24" t="str">
        <f t="shared" si="122"/>
        <v/>
      </c>
      <c r="AP71" s="24" t="str">
        <f t="shared" si="122"/>
        <v/>
      </c>
      <c r="AQ71" s="24" t="str">
        <f t="shared" si="122"/>
        <v/>
      </c>
      <c r="AR71" s="24" t="str">
        <f t="shared" si="122"/>
        <v/>
      </c>
      <c r="AS71" s="24" t="str">
        <f t="shared" si="122"/>
        <v/>
      </c>
      <c r="AT71" s="24" t="str">
        <f t="shared" si="122"/>
        <v/>
      </c>
      <c r="AU71" s="24" t="str">
        <f t="shared" si="122"/>
        <v/>
      </c>
    </row>
    <row r="72" spans="1:47" ht="28.5" customHeight="1" thickBot="1" x14ac:dyDescent="0.3">
      <c r="A72" s="52"/>
      <c r="B72" s="3"/>
      <c r="C72" s="72"/>
      <c r="D72" s="145" t="s">
        <v>122</v>
      </c>
      <c r="E72" s="146"/>
      <c r="F72" s="127"/>
      <c r="G72" s="188"/>
      <c r="H72" s="189"/>
      <c r="I72" s="189"/>
      <c r="J72" s="189"/>
      <c r="K72" s="189"/>
      <c r="L72" s="190"/>
      <c r="M72" s="3"/>
      <c r="N72" s="52"/>
      <c r="AL72" s="24" t="str">
        <f>IF(AL71=0,"No Activity",(IF(AL71=1,"Good",(IF(AL71=2,"Better",(IF(AL71=3,"Best","")))))))</f>
        <v/>
      </c>
      <c r="AM72" s="24" t="str">
        <f t="shared" ref="AM72:AU72" si="123">IF(AM71=0,"No Activity",(IF(AM71=1,"Good",(IF(AM71=2,"Better",(IF(AM71=3,"Best","")))))))</f>
        <v/>
      </c>
      <c r="AN72" s="24" t="str">
        <f t="shared" si="123"/>
        <v/>
      </c>
      <c r="AO72" s="24" t="str">
        <f t="shared" si="123"/>
        <v/>
      </c>
      <c r="AP72" s="24" t="str">
        <f t="shared" si="123"/>
        <v/>
      </c>
      <c r="AQ72" s="24" t="str">
        <f t="shared" si="123"/>
        <v/>
      </c>
      <c r="AR72" s="24" t="str">
        <f t="shared" si="123"/>
        <v/>
      </c>
      <c r="AS72" s="24" t="str">
        <f t="shared" si="123"/>
        <v/>
      </c>
      <c r="AT72" s="24" t="str">
        <f t="shared" si="123"/>
        <v/>
      </c>
      <c r="AU72" s="24" t="str">
        <f t="shared" si="123"/>
        <v/>
      </c>
    </row>
    <row r="73" spans="1:47" ht="15" customHeight="1" x14ac:dyDescent="0.25">
      <c r="A73" s="52"/>
      <c r="B73" s="3"/>
      <c r="C73" s="19"/>
      <c r="D73" s="19"/>
      <c r="E73" s="88"/>
      <c r="F73" s="88"/>
      <c r="G73" s="87"/>
      <c r="H73" s="3"/>
      <c r="I73" s="50"/>
      <c r="J73" s="19"/>
      <c r="K73" s="19"/>
      <c r="L73" s="25"/>
      <c r="M73" s="3"/>
      <c r="N73" s="52"/>
    </row>
    <row r="74" spans="1:47" ht="15" customHeight="1" x14ac:dyDescent="0.25">
      <c r="A74" s="52"/>
      <c r="B74" s="3"/>
      <c r="C74" s="19"/>
      <c r="D74" s="19"/>
      <c r="E74" s="88"/>
      <c r="F74" s="88"/>
      <c r="G74" s="87"/>
      <c r="H74" s="3"/>
      <c r="I74" s="50"/>
      <c r="J74" s="19"/>
      <c r="K74" s="19"/>
      <c r="L74" s="25"/>
      <c r="M74" s="3"/>
      <c r="N74" s="52"/>
    </row>
    <row r="75" spans="1:47" ht="15" customHeight="1" thickBot="1" x14ac:dyDescent="0.3">
      <c r="A75" s="52"/>
      <c r="B75" s="3"/>
      <c r="C75" s="19"/>
      <c r="D75" s="19"/>
      <c r="E75" s="88"/>
      <c r="F75" s="88"/>
      <c r="G75" s="87"/>
      <c r="H75" s="3"/>
      <c r="I75" s="50"/>
      <c r="J75" s="19"/>
      <c r="K75" s="19"/>
      <c r="L75" s="25"/>
      <c r="M75" s="3"/>
      <c r="N75" s="52"/>
    </row>
    <row r="76" spans="1:47" s="14" customFormat="1" ht="41.45" customHeight="1" thickBot="1" x14ac:dyDescent="0.3">
      <c r="A76" s="52"/>
      <c r="B76" s="33"/>
      <c r="C76" s="104" t="s">
        <v>80</v>
      </c>
      <c r="D76" s="184" t="s">
        <v>123</v>
      </c>
      <c r="E76" s="184"/>
      <c r="F76" s="184"/>
      <c r="G76" s="184"/>
      <c r="H76" s="184"/>
      <c r="I76" s="184"/>
      <c r="J76" s="184"/>
      <c r="K76" s="184"/>
      <c r="L76" s="185"/>
      <c r="M76" s="16"/>
      <c r="N76" s="52"/>
      <c r="AA76" s="12" t="b">
        <v>0</v>
      </c>
      <c r="AB76" s="12" t="b">
        <v>0</v>
      </c>
      <c r="AC76" s="12" t="b">
        <v>0</v>
      </c>
      <c r="AD76" s="12" t="b">
        <v>0</v>
      </c>
      <c r="AE76" s="12" t="b">
        <v>0</v>
      </c>
      <c r="AF76" s="12" t="b">
        <v>0</v>
      </c>
      <c r="AG76" s="12" t="b">
        <v>0</v>
      </c>
      <c r="AH76" s="12" t="b">
        <v>0</v>
      </c>
      <c r="AI76" s="12" t="b">
        <v>0</v>
      </c>
      <c r="AJ76" s="12" t="b">
        <v>0</v>
      </c>
      <c r="AK76" s="10"/>
      <c r="AL76" s="12" t="str">
        <f>IF(AA76=TRUE,3,"")</f>
        <v/>
      </c>
      <c r="AM76" s="12" t="str">
        <f t="shared" ref="AM76" si="124">IF(AB76=TRUE,3,"")</f>
        <v/>
      </c>
      <c r="AN76" s="12" t="str">
        <f t="shared" ref="AN76" si="125">IF(AC76=TRUE,3,"")</f>
        <v/>
      </c>
      <c r="AO76" s="12" t="str">
        <f t="shared" ref="AO76" si="126">IF(AD76=TRUE,3,"")</f>
        <v/>
      </c>
      <c r="AP76" s="12" t="str">
        <f t="shared" ref="AP76" si="127">IF(AE76=TRUE,3,"")</f>
        <v/>
      </c>
      <c r="AQ76" s="12" t="str">
        <f t="shared" ref="AQ76" si="128">IF(AF76=TRUE,3,"")</f>
        <v/>
      </c>
      <c r="AR76" s="12" t="str">
        <f t="shared" ref="AR76" si="129">IF(AG76=TRUE,3,"")</f>
        <v/>
      </c>
      <c r="AS76" s="12" t="str">
        <f t="shared" ref="AS76" si="130">IF(AH76=TRUE,3,"")</f>
        <v/>
      </c>
      <c r="AT76" s="12" t="str">
        <f t="shared" ref="AT76" si="131">IF(AI76=TRUE,3,"")</f>
        <v/>
      </c>
      <c r="AU76" s="12" t="str">
        <f t="shared" ref="AU76" si="132">IF(AJ76=TRUE,3,"")</f>
        <v/>
      </c>
    </row>
    <row r="77" spans="1:47" ht="33" customHeight="1" x14ac:dyDescent="0.25">
      <c r="A77" s="52"/>
      <c r="B77" s="3"/>
      <c r="C77" s="102"/>
      <c r="D77" s="186" t="s">
        <v>157</v>
      </c>
      <c r="E77" s="186"/>
      <c r="F77" s="186"/>
      <c r="G77" s="186"/>
      <c r="H77" s="186"/>
      <c r="I77" s="186"/>
      <c r="J77" s="186"/>
      <c r="K77" s="186"/>
      <c r="L77" s="187"/>
      <c r="M77" s="3"/>
      <c r="N77" s="52"/>
      <c r="AL77" s="15" t="str">
        <f t="shared" ref="AL77:AU77" si="133">IF(COUNT(AO70:AO76),SUM(AO70:AO76),"")</f>
        <v/>
      </c>
      <c r="AM77" s="15" t="str">
        <f t="shared" si="133"/>
        <v/>
      </c>
      <c r="AN77" s="15" t="str">
        <f t="shared" si="133"/>
        <v/>
      </c>
      <c r="AO77" s="15" t="str">
        <f t="shared" si="133"/>
        <v/>
      </c>
      <c r="AP77" s="15" t="str">
        <f t="shared" si="133"/>
        <v/>
      </c>
      <c r="AQ77" s="15" t="str">
        <f t="shared" si="133"/>
        <v/>
      </c>
      <c r="AR77" s="15" t="str">
        <f t="shared" si="133"/>
        <v/>
      </c>
      <c r="AS77" s="15" t="str">
        <f t="shared" si="133"/>
        <v/>
      </c>
      <c r="AT77" s="15" t="str">
        <f t="shared" si="133"/>
        <v/>
      </c>
      <c r="AU77" s="15" t="str">
        <f t="shared" si="133"/>
        <v/>
      </c>
    </row>
    <row r="78" spans="1:47" ht="28.5" customHeight="1" x14ac:dyDescent="0.25">
      <c r="A78" s="52"/>
      <c r="B78" s="3"/>
      <c r="C78" s="102"/>
      <c r="D78" s="164" t="s">
        <v>124</v>
      </c>
      <c r="E78" s="164"/>
      <c r="F78" s="164"/>
      <c r="G78" s="164"/>
      <c r="H78" s="164"/>
      <c r="I78" s="164"/>
      <c r="J78" s="164"/>
      <c r="K78" s="164"/>
      <c r="L78" s="165"/>
      <c r="M78" s="3"/>
      <c r="N78" s="52"/>
      <c r="AL78" s="24"/>
      <c r="AM78" s="24"/>
      <c r="AN78" s="24"/>
      <c r="AO78" s="24"/>
      <c r="AP78" s="24"/>
      <c r="AQ78" s="24"/>
      <c r="AR78" s="24"/>
      <c r="AS78" s="24"/>
      <c r="AT78" s="24"/>
      <c r="AU78" s="24"/>
    </row>
    <row r="79" spans="1:47" ht="28.5" customHeight="1" x14ac:dyDescent="0.25">
      <c r="A79" s="52"/>
      <c r="B79" s="3"/>
      <c r="C79" s="90"/>
      <c r="D79" s="164" t="s">
        <v>82</v>
      </c>
      <c r="E79" s="164"/>
      <c r="F79" s="164"/>
      <c r="G79" s="164"/>
      <c r="H79" s="164"/>
      <c r="I79" s="164"/>
      <c r="J79" s="164"/>
      <c r="K79" s="164"/>
      <c r="L79" s="165"/>
      <c r="M79" s="3"/>
      <c r="N79" s="52"/>
      <c r="AL79" s="24" t="str">
        <f>IF(AL77=0,"No Activity",(IF(AL77=1,"Good",(IF(AL77=2,"Better",(IF(AL77=3,"Best","")))))))</f>
        <v/>
      </c>
      <c r="AM79" s="24" t="str">
        <f t="shared" ref="AM79:AU79" si="134">IF(AM77=0,"No Activity",(IF(AM77=1,"Good",(IF(AM77=2,"Better",(IF(AM77=3,"Best","")))))))</f>
        <v/>
      </c>
      <c r="AN79" s="24" t="str">
        <f t="shared" si="134"/>
        <v/>
      </c>
      <c r="AO79" s="24" t="str">
        <f t="shared" si="134"/>
        <v/>
      </c>
      <c r="AP79" s="24" t="str">
        <f t="shared" si="134"/>
        <v/>
      </c>
      <c r="AQ79" s="24" t="str">
        <f t="shared" si="134"/>
        <v/>
      </c>
      <c r="AR79" s="24" t="str">
        <f t="shared" si="134"/>
        <v/>
      </c>
      <c r="AS79" s="24" t="str">
        <f t="shared" si="134"/>
        <v/>
      </c>
      <c r="AT79" s="24" t="str">
        <f t="shared" si="134"/>
        <v/>
      </c>
      <c r="AU79" s="24" t="str">
        <f t="shared" si="134"/>
        <v/>
      </c>
    </row>
    <row r="80" spans="1:47" ht="28.5" customHeight="1" x14ac:dyDescent="0.25">
      <c r="A80" s="52"/>
      <c r="B80" s="3"/>
      <c r="C80" s="90"/>
      <c r="D80" s="164" t="s">
        <v>158</v>
      </c>
      <c r="E80" s="164"/>
      <c r="F80" s="164"/>
      <c r="G80" s="164"/>
      <c r="H80" s="164"/>
      <c r="I80" s="164"/>
      <c r="J80" s="164"/>
      <c r="K80" s="164"/>
      <c r="L80" s="165"/>
      <c r="M80" s="3"/>
      <c r="N80" s="52"/>
      <c r="AL80" s="24" t="str">
        <f>IF(AL79=0,"No Activity",(IF(AL79=1,"Good",(IF(AL79=2,"Better",(IF(AL79=3,"Best","")))))))</f>
        <v/>
      </c>
      <c r="AM80" s="24" t="str">
        <f t="shared" ref="AM80:AU80" si="135">IF(AM79=0,"No Activity",(IF(AM79=1,"Good",(IF(AM79=2,"Better",(IF(AM79=3,"Best","")))))))</f>
        <v/>
      </c>
      <c r="AN80" s="24" t="str">
        <f t="shared" si="135"/>
        <v/>
      </c>
      <c r="AO80" s="24" t="str">
        <f t="shared" si="135"/>
        <v/>
      </c>
      <c r="AP80" s="24" t="str">
        <f t="shared" si="135"/>
        <v/>
      </c>
      <c r="AQ80" s="24" t="str">
        <f t="shared" si="135"/>
        <v/>
      </c>
      <c r="AR80" s="24" t="str">
        <f t="shared" si="135"/>
        <v/>
      </c>
      <c r="AS80" s="24" t="str">
        <f t="shared" si="135"/>
        <v/>
      </c>
      <c r="AT80" s="24" t="str">
        <f t="shared" si="135"/>
        <v/>
      </c>
      <c r="AU80" s="24" t="str">
        <f t="shared" si="135"/>
        <v/>
      </c>
    </row>
    <row r="81" spans="1:47" ht="28.5" customHeight="1" x14ac:dyDescent="0.25">
      <c r="A81" s="52"/>
      <c r="B81" s="3"/>
      <c r="C81" s="90"/>
      <c r="D81" s="164" t="s">
        <v>137</v>
      </c>
      <c r="E81" s="164"/>
      <c r="F81" s="164"/>
      <c r="G81" s="164"/>
      <c r="H81" s="164"/>
      <c r="I81" s="164"/>
      <c r="J81" s="164"/>
      <c r="K81" s="164"/>
      <c r="L81" s="165"/>
      <c r="M81" s="3"/>
      <c r="N81" s="52"/>
      <c r="AL81" s="24" t="str">
        <f>IF(AL80=0,"No Activity",(IF(AL80=1,"Good",(IF(AL80=2,"Better",(IF(AL80=3,"Best","")))))))</f>
        <v/>
      </c>
      <c r="AM81" s="24" t="str">
        <f t="shared" ref="AM81:AU82" si="136">IF(AM80=0,"No Activity",(IF(AM80=1,"Good",(IF(AM80=2,"Better",(IF(AM80=3,"Best","")))))))</f>
        <v/>
      </c>
      <c r="AN81" s="24" t="str">
        <f t="shared" si="136"/>
        <v/>
      </c>
      <c r="AO81" s="24" t="str">
        <f t="shared" si="136"/>
        <v/>
      </c>
      <c r="AP81" s="24" t="str">
        <f t="shared" si="136"/>
        <v/>
      </c>
      <c r="AQ81" s="24" t="str">
        <f t="shared" si="136"/>
        <v/>
      </c>
      <c r="AR81" s="24" t="str">
        <f t="shared" si="136"/>
        <v/>
      </c>
      <c r="AS81" s="24" t="str">
        <f t="shared" si="136"/>
        <v/>
      </c>
      <c r="AT81" s="24" t="str">
        <f t="shared" si="136"/>
        <v/>
      </c>
      <c r="AU81" s="24" t="str">
        <f t="shared" si="136"/>
        <v/>
      </c>
    </row>
    <row r="82" spans="1:47" ht="32.25" customHeight="1" x14ac:dyDescent="0.25">
      <c r="A82" s="52"/>
      <c r="B82" s="3"/>
      <c r="C82" s="90"/>
      <c r="D82" s="164" t="s">
        <v>125</v>
      </c>
      <c r="E82" s="164"/>
      <c r="F82" s="164"/>
      <c r="G82" s="164"/>
      <c r="H82" s="164"/>
      <c r="I82" s="164"/>
      <c r="J82" s="164"/>
      <c r="K82" s="164"/>
      <c r="L82" s="165"/>
      <c r="M82" s="3"/>
      <c r="N82" s="52"/>
      <c r="AL82" s="24" t="str">
        <f>IF(AL81=0,"No Activity",(IF(AL81=1,"Good",(IF(AL81=2,"Better",(IF(AL81=3,"Best","")))))))</f>
        <v/>
      </c>
      <c r="AM82" s="24" t="str">
        <f t="shared" si="136"/>
        <v/>
      </c>
      <c r="AN82" s="24" t="str">
        <f t="shared" si="136"/>
        <v/>
      </c>
      <c r="AO82" s="24" t="str">
        <f t="shared" si="136"/>
        <v/>
      </c>
      <c r="AP82" s="24" t="str">
        <f t="shared" si="136"/>
        <v/>
      </c>
      <c r="AQ82" s="24" t="str">
        <f t="shared" si="136"/>
        <v/>
      </c>
      <c r="AR82" s="24" t="str">
        <f t="shared" si="136"/>
        <v/>
      </c>
      <c r="AS82" s="24" t="str">
        <f t="shared" si="136"/>
        <v/>
      </c>
      <c r="AT82" s="24" t="str">
        <f t="shared" si="136"/>
        <v/>
      </c>
      <c r="AU82" s="24" t="str">
        <f t="shared" si="136"/>
        <v/>
      </c>
    </row>
    <row r="83" spans="1:47" ht="28.5" customHeight="1" x14ac:dyDescent="0.25">
      <c r="A83" s="52"/>
      <c r="B83" s="3"/>
      <c r="C83" s="90"/>
      <c r="D83" s="164" t="s">
        <v>126</v>
      </c>
      <c r="E83" s="164"/>
      <c r="F83" s="164"/>
      <c r="G83" s="164"/>
      <c r="H83" s="164"/>
      <c r="I83" s="164"/>
      <c r="J83" s="164"/>
      <c r="K83" s="164"/>
      <c r="L83" s="165"/>
      <c r="M83" s="3"/>
      <c r="N83" s="52"/>
      <c r="AL83" s="24" t="str">
        <f t="shared" ref="AL83:AU83" si="137">IF(AL81=0,"No Activity",(IF(AL81=1,"Good",(IF(AL81=2,"Better",(IF(AL81=3,"Best","")))))))</f>
        <v/>
      </c>
      <c r="AM83" s="24" t="str">
        <f t="shared" si="137"/>
        <v/>
      </c>
      <c r="AN83" s="24" t="str">
        <f t="shared" si="137"/>
        <v/>
      </c>
      <c r="AO83" s="24" t="str">
        <f t="shared" si="137"/>
        <v/>
      </c>
      <c r="AP83" s="24" t="str">
        <f t="shared" si="137"/>
        <v/>
      </c>
      <c r="AQ83" s="24" t="str">
        <f t="shared" si="137"/>
        <v/>
      </c>
      <c r="AR83" s="24" t="str">
        <f t="shared" si="137"/>
        <v/>
      </c>
      <c r="AS83" s="24" t="str">
        <f t="shared" si="137"/>
        <v/>
      </c>
      <c r="AT83" s="24" t="str">
        <f t="shared" si="137"/>
        <v/>
      </c>
      <c r="AU83" s="24" t="str">
        <f t="shared" si="137"/>
        <v/>
      </c>
    </row>
    <row r="84" spans="1:47" ht="28.5" customHeight="1" thickBot="1" x14ac:dyDescent="0.3">
      <c r="A84" s="52"/>
      <c r="B84" s="3"/>
      <c r="C84" s="72"/>
      <c r="D84" s="145" t="s">
        <v>81</v>
      </c>
      <c r="E84" s="146"/>
      <c r="F84" s="143"/>
      <c r="G84" s="143"/>
      <c r="H84" s="143"/>
      <c r="I84" s="143"/>
      <c r="J84" s="143"/>
      <c r="K84" s="143"/>
      <c r="L84" s="144"/>
      <c r="M84" s="3"/>
      <c r="N84" s="52"/>
      <c r="AL84" s="24" t="str">
        <f>IF(AL83=0,"No Activity",(IF(AL83=1,"Good",(IF(AL83=2,"Better",(IF(AL83=3,"Best","")))))))</f>
        <v/>
      </c>
      <c r="AM84" s="24" t="str">
        <f t="shared" ref="AM84:AU84" si="138">IF(AM83=0,"No Activity",(IF(AM83=1,"Good",(IF(AM83=2,"Better",(IF(AM83=3,"Best","")))))))</f>
        <v/>
      </c>
      <c r="AN84" s="24" t="str">
        <f t="shared" si="138"/>
        <v/>
      </c>
      <c r="AO84" s="24" t="str">
        <f t="shared" si="138"/>
        <v/>
      </c>
      <c r="AP84" s="24" t="str">
        <f t="shared" si="138"/>
        <v/>
      </c>
      <c r="AQ84" s="24" t="str">
        <f t="shared" si="138"/>
        <v/>
      </c>
      <c r="AR84" s="24" t="str">
        <f t="shared" si="138"/>
        <v/>
      </c>
      <c r="AS84" s="24" t="str">
        <f t="shared" si="138"/>
        <v/>
      </c>
      <c r="AT84" s="24" t="str">
        <f t="shared" si="138"/>
        <v/>
      </c>
      <c r="AU84" s="24" t="str">
        <f t="shared" si="138"/>
        <v/>
      </c>
    </row>
    <row r="85" spans="1:47" ht="15" customHeight="1" x14ac:dyDescent="0.25">
      <c r="A85" s="52"/>
      <c r="B85" s="3"/>
      <c r="C85" s="19"/>
      <c r="D85" s="19"/>
      <c r="E85" s="88"/>
      <c r="F85" s="88"/>
      <c r="G85" s="87"/>
      <c r="H85" s="3"/>
      <c r="I85" s="50"/>
      <c r="J85" s="19"/>
      <c r="K85" s="19"/>
      <c r="L85" s="25"/>
      <c r="M85" s="3"/>
      <c r="N85" s="52"/>
    </row>
    <row r="86" spans="1:47" ht="15" customHeight="1" x14ac:dyDescent="0.25">
      <c r="A86" s="52"/>
      <c r="B86" s="3"/>
      <c r="C86" s="19"/>
      <c r="D86" s="19"/>
      <c r="E86" s="88"/>
      <c r="F86" s="88"/>
      <c r="G86" s="87"/>
      <c r="H86" s="3"/>
      <c r="I86" s="50"/>
      <c r="J86" s="19"/>
      <c r="K86" s="19"/>
      <c r="L86" s="25"/>
      <c r="M86" s="3"/>
      <c r="N86" s="52"/>
    </row>
    <row r="87" spans="1:47" ht="15" customHeight="1" thickBot="1" x14ac:dyDescent="0.3">
      <c r="A87" s="52"/>
      <c r="B87" s="3"/>
      <c r="C87" s="19"/>
      <c r="D87" s="19"/>
      <c r="E87" s="88"/>
      <c r="F87" s="88"/>
      <c r="G87" s="87"/>
      <c r="H87" s="3"/>
      <c r="I87" s="50"/>
      <c r="J87" s="19"/>
      <c r="K87" s="19"/>
      <c r="L87" s="25"/>
      <c r="M87" s="3"/>
      <c r="N87" s="52"/>
    </row>
    <row r="88" spans="1:47" s="14" customFormat="1" ht="41.45" customHeight="1" thickBot="1" x14ac:dyDescent="0.3">
      <c r="A88" s="52"/>
      <c r="B88" s="33"/>
      <c r="C88" s="178" t="s">
        <v>138</v>
      </c>
      <c r="D88" s="179"/>
      <c r="E88" s="179"/>
      <c r="F88" s="179"/>
      <c r="G88" s="179"/>
      <c r="H88" s="179"/>
      <c r="I88" s="179"/>
      <c r="J88" s="179"/>
      <c r="K88" s="179"/>
      <c r="L88" s="180"/>
      <c r="M88" s="16"/>
      <c r="N88" s="52"/>
      <c r="AA88" s="12" t="b">
        <v>0</v>
      </c>
      <c r="AB88" s="12" t="b">
        <v>0</v>
      </c>
      <c r="AC88" s="12" t="b">
        <v>0</v>
      </c>
      <c r="AD88" s="12" t="b">
        <v>0</v>
      </c>
      <c r="AE88" s="12" t="b">
        <v>0</v>
      </c>
      <c r="AF88" s="12" t="b">
        <v>0</v>
      </c>
      <c r="AG88" s="12" t="b">
        <v>0</v>
      </c>
      <c r="AH88" s="12" t="b">
        <v>0</v>
      </c>
      <c r="AI88" s="12" t="b">
        <v>0</v>
      </c>
      <c r="AJ88" s="12" t="b">
        <v>0</v>
      </c>
      <c r="AK88" s="10"/>
      <c r="AL88" s="12" t="str">
        <f>IF(AA88=TRUE,3,"")</f>
        <v/>
      </c>
      <c r="AM88" s="12" t="str">
        <f t="shared" ref="AM88" si="139">IF(AB88=TRUE,3,"")</f>
        <v/>
      </c>
      <c r="AN88" s="12" t="str">
        <f t="shared" ref="AN88" si="140">IF(AC88=TRUE,3,"")</f>
        <v/>
      </c>
      <c r="AO88" s="12" t="str">
        <f t="shared" ref="AO88" si="141">IF(AD88=TRUE,3,"")</f>
        <v/>
      </c>
      <c r="AP88" s="12" t="str">
        <f t="shared" ref="AP88" si="142">IF(AE88=TRUE,3,"")</f>
        <v/>
      </c>
      <c r="AQ88" s="12" t="str">
        <f t="shared" ref="AQ88" si="143">IF(AF88=TRUE,3,"")</f>
        <v/>
      </c>
      <c r="AR88" s="12" t="str">
        <f t="shared" ref="AR88" si="144">IF(AG88=TRUE,3,"")</f>
        <v/>
      </c>
      <c r="AS88" s="12" t="str">
        <f t="shared" ref="AS88" si="145">IF(AH88=TRUE,3,"")</f>
        <v/>
      </c>
      <c r="AT88" s="12" t="str">
        <f t="shared" ref="AT88" si="146">IF(AI88=TRUE,3,"")</f>
        <v/>
      </c>
      <c r="AU88" s="12" t="str">
        <f t="shared" ref="AU88" si="147">IF(AJ88=TRUE,3,"")</f>
        <v/>
      </c>
    </row>
    <row r="89" spans="1:47" ht="28.5" customHeight="1" x14ac:dyDescent="0.25">
      <c r="A89" s="52"/>
      <c r="B89" s="3"/>
      <c r="C89" s="90"/>
      <c r="D89" s="115" t="s">
        <v>63</v>
      </c>
      <c r="E89" s="169"/>
      <c r="F89" s="170"/>
      <c r="G89" s="170"/>
      <c r="H89" s="170"/>
      <c r="I89" s="170"/>
      <c r="J89" s="170"/>
      <c r="K89" s="170"/>
      <c r="L89" s="171"/>
      <c r="M89" s="3"/>
      <c r="N89" s="52"/>
      <c r="AL89" s="24" t="str">
        <f>IF(AL88=0,"No Activity",(IF(AL88=1,"Good",(IF(AL88=2,"Better",(IF(AL88=3,"Best","")))))))</f>
        <v/>
      </c>
      <c r="AM89" s="24" t="str">
        <f t="shared" ref="AM89:AU89" si="148">IF(AM88=0,"No Activity",(IF(AM88=1,"Good",(IF(AM88=2,"Better",(IF(AM88=3,"Best","")))))))</f>
        <v/>
      </c>
      <c r="AN89" s="24" t="str">
        <f t="shared" si="148"/>
        <v/>
      </c>
      <c r="AO89" s="24" t="str">
        <f t="shared" si="148"/>
        <v/>
      </c>
      <c r="AP89" s="24" t="str">
        <f t="shared" si="148"/>
        <v/>
      </c>
      <c r="AQ89" s="24" t="str">
        <f t="shared" si="148"/>
        <v/>
      </c>
      <c r="AR89" s="24" t="str">
        <f t="shared" si="148"/>
        <v/>
      </c>
      <c r="AS89" s="24" t="str">
        <f t="shared" si="148"/>
        <v/>
      </c>
      <c r="AT89" s="24" t="str">
        <f t="shared" si="148"/>
        <v/>
      </c>
      <c r="AU89" s="24" t="str">
        <f t="shared" si="148"/>
        <v/>
      </c>
    </row>
    <row r="90" spans="1:47" ht="28.5" customHeight="1" thickBot="1" x14ac:dyDescent="0.3">
      <c r="A90" s="52"/>
      <c r="B90" s="3"/>
      <c r="C90" s="72"/>
      <c r="D90" s="117" t="s">
        <v>64</v>
      </c>
      <c r="E90" s="172"/>
      <c r="F90" s="173"/>
      <c r="G90" s="173"/>
      <c r="H90" s="173"/>
      <c r="I90" s="173"/>
      <c r="J90" s="173"/>
      <c r="K90" s="173"/>
      <c r="L90" s="174"/>
      <c r="M90" s="3"/>
      <c r="N90" s="52"/>
      <c r="AL90" s="24" t="str">
        <f t="shared" ref="AL90:AU90" si="149">IF(AL88=0,"No Activity",(IF(AL88=1,"Good",(IF(AL88=2,"Better",(IF(AL88=3,"Best","")))))))</f>
        <v/>
      </c>
      <c r="AM90" s="24" t="str">
        <f t="shared" si="149"/>
        <v/>
      </c>
      <c r="AN90" s="24" t="str">
        <f t="shared" si="149"/>
        <v/>
      </c>
      <c r="AO90" s="24" t="str">
        <f t="shared" si="149"/>
        <v/>
      </c>
      <c r="AP90" s="24" t="str">
        <f t="shared" si="149"/>
        <v/>
      </c>
      <c r="AQ90" s="24" t="str">
        <f t="shared" si="149"/>
        <v/>
      </c>
      <c r="AR90" s="24" t="str">
        <f t="shared" si="149"/>
        <v/>
      </c>
      <c r="AS90" s="24" t="str">
        <f t="shared" si="149"/>
        <v/>
      </c>
      <c r="AT90" s="24" t="str">
        <f t="shared" si="149"/>
        <v/>
      </c>
      <c r="AU90" s="24" t="str">
        <f t="shared" si="149"/>
        <v/>
      </c>
    </row>
    <row r="91" spans="1:47" ht="15" customHeight="1" x14ac:dyDescent="0.25">
      <c r="A91" s="52"/>
      <c r="B91" s="3"/>
      <c r="C91" s="19"/>
      <c r="D91" s="19"/>
      <c r="E91" s="88"/>
      <c r="F91" s="88"/>
      <c r="G91" s="87"/>
      <c r="H91" s="3"/>
      <c r="I91" s="50"/>
      <c r="J91" s="19"/>
      <c r="K91" s="19"/>
      <c r="L91" s="25"/>
      <c r="M91" s="3"/>
      <c r="N91" s="52"/>
    </row>
    <row r="92" spans="1:47" ht="15" customHeight="1" x14ac:dyDescent="0.25">
      <c r="A92" s="52"/>
      <c r="B92" s="3"/>
      <c r="C92" s="19"/>
      <c r="D92" s="19"/>
      <c r="E92" s="88"/>
      <c r="F92" s="88"/>
      <c r="G92" s="87"/>
      <c r="H92" s="3"/>
      <c r="I92" s="50"/>
      <c r="J92" s="19"/>
      <c r="K92" s="19"/>
      <c r="L92" s="25"/>
      <c r="M92" s="3"/>
      <c r="N92" s="52"/>
    </row>
    <row r="93" spans="1:47" ht="15" customHeight="1" thickBot="1" x14ac:dyDescent="0.3">
      <c r="A93" s="52"/>
      <c r="B93" s="3"/>
      <c r="C93" s="19"/>
      <c r="D93" s="19"/>
      <c r="E93" s="88"/>
      <c r="F93" s="88"/>
      <c r="G93" s="87"/>
      <c r="H93" s="3"/>
      <c r="I93" s="50"/>
      <c r="J93" s="19"/>
      <c r="K93" s="19"/>
      <c r="L93" s="25"/>
      <c r="M93" s="3"/>
      <c r="N93" s="52"/>
    </row>
    <row r="94" spans="1:47" s="14" customFormat="1" ht="41.45" customHeight="1" thickBot="1" x14ac:dyDescent="0.3">
      <c r="A94" s="52"/>
      <c r="B94" s="33"/>
      <c r="C94" s="150" t="s">
        <v>127</v>
      </c>
      <c r="D94" s="151"/>
      <c r="E94" s="151"/>
      <c r="F94" s="151"/>
      <c r="G94" s="151"/>
      <c r="H94" s="151"/>
      <c r="I94" s="151"/>
      <c r="J94" s="151"/>
      <c r="K94" s="151"/>
      <c r="L94" s="152"/>
      <c r="M94" s="16"/>
      <c r="N94" s="52"/>
      <c r="AA94" s="12" t="b">
        <v>0</v>
      </c>
      <c r="AB94" s="12" t="b">
        <v>0</v>
      </c>
      <c r="AC94" s="12" t="b">
        <v>0</v>
      </c>
      <c r="AD94" s="12" t="b">
        <v>0</v>
      </c>
      <c r="AE94" s="12" t="b">
        <v>0</v>
      </c>
      <c r="AF94" s="12" t="b">
        <v>0</v>
      </c>
      <c r="AG94" s="12" t="b">
        <v>0</v>
      </c>
      <c r="AH94" s="12" t="b">
        <v>0</v>
      </c>
      <c r="AI94" s="12" t="b">
        <v>0</v>
      </c>
      <c r="AJ94" s="12" t="b">
        <v>0</v>
      </c>
      <c r="AK94" s="10"/>
      <c r="AL94" s="12" t="str">
        <f>IF(AA94=TRUE,3,"")</f>
        <v/>
      </c>
      <c r="AM94" s="12" t="str">
        <f t="shared" ref="AM94" si="150">IF(AB94=TRUE,3,"")</f>
        <v/>
      </c>
      <c r="AN94" s="12" t="str">
        <f t="shared" ref="AN94" si="151">IF(AC94=TRUE,3,"")</f>
        <v/>
      </c>
      <c r="AO94" s="12" t="str">
        <f t="shared" ref="AO94" si="152">IF(AD94=TRUE,3,"")</f>
        <v/>
      </c>
      <c r="AP94" s="12" t="str">
        <f t="shared" ref="AP94" si="153">IF(AE94=TRUE,3,"")</f>
        <v/>
      </c>
      <c r="AQ94" s="12" t="str">
        <f t="shared" ref="AQ94" si="154">IF(AF94=TRUE,3,"")</f>
        <v/>
      </c>
      <c r="AR94" s="12" t="str">
        <f t="shared" ref="AR94" si="155">IF(AG94=TRUE,3,"")</f>
        <v/>
      </c>
      <c r="AS94" s="12" t="str">
        <f t="shared" ref="AS94" si="156">IF(AH94=TRUE,3,"")</f>
        <v/>
      </c>
      <c r="AT94" s="12" t="str">
        <f t="shared" ref="AT94" si="157">IF(AI94=TRUE,3,"")</f>
        <v/>
      </c>
      <c r="AU94" s="12" t="str">
        <f t="shared" ref="AU94" si="158">IF(AJ94=TRUE,3,"")</f>
        <v/>
      </c>
    </row>
    <row r="95" spans="1:47" ht="28.5" customHeight="1" x14ac:dyDescent="0.25">
      <c r="A95" s="52"/>
      <c r="B95" s="3"/>
      <c r="C95" s="89"/>
      <c r="D95" s="181" t="s">
        <v>100</v>
      </c>
      <c r="E95" s="181"/>
      <c r="F95" s="181"/>
      <c r="G95" s="182"/>
      <c r="H95" s="182"/>
      <c r="I95" s="182"/>
      <c r="J95" s="182"/>
      <c r="K95" s="182"/>
      <c r="L95" s="183"/>
      <c r="M95" s="3"/>
      <c r="N95" s="52"/>
      <c r="AL95" s="15" t="str">
        <f t="shared" ref="AL95:AU95" si="159">IF(COUNT(AO87:AO94),SUM(AO87:AO94),"")</f>
        <v/>
      </c>
      <c r="AM95" s="15" t="str">
        <f t="shared" si="159"/>
        <v/>
      </c>
      <c r="AN95" s="15" t="str">
        <f t="shared" si="159"/>
        <v/>
      </c>
      <c r="AO95" s="15" t="str">
        <f t="shared" si="159"/>
        <v/>
      </c>
      <c r="AP95" s="15" t="str">
        <f t="shared" si="159"/>
        <v/>
      </c>
      <c r="AQ95" s="15" t="str">
        <f t="shared" si="159"/>
        <v/>
      </c>
      <c r="AR95" s="15" t="str">
        <f t="shared" si="159"/>
        <v/>
      </c>
      <c r="AS95" s="15" t="str">
        <f t="shared" si="159"/>
        <v/>
      </c>
      <c r="AT95" s="15" t="str">
        <f t="shared" si="159"/>
        <v/>
      </c>
      <c r="AU95" s="15" t="str">
        <f t="shared" si="159"/>
        <v/>
      </c>
    </row>
    <row r="96" spans="1:47" ht="28.5" customHeight="1" x14ac:dyDescent="0.25">
      <c r="A96" s="52"/>
      <c r="B96" s="3"/>
      <c r="C96" s="90"/>
      <c r="D96" s="116" t="s">
        <v>83</v>
      </c>
      <c r="E96" s="105"/>
      <c r="F96" s="105"/>
      <c r="G96" s="159"/>
      <c r="H96" s="159"/>
      <c r="I96" s="159"/>
      <c r="J96" s="159"/>
      <c r="K96" s="159"/>
      <c r="L96" s="160"/>
      <c r="M96" s="3"/>
      <c r="N96" s="52"/>
      <c r="AL96" s="15" t="str">
        <f t="shared" ref="AL96:AU96" si="160">IF(COUNT(AO88:AO95),SUM(AO88:AO95),"")</f>
        <v/>
      </c>
      <c r="AM96" s="15" t="str">
        <f t="shared" si="160"/>
        <v/>
      </c>
      <c r="AN96" s="15" t="str">
        <f t="shared" si="160"/>
        <v/>
      </c>
      <c r="AO96" s="15" t="str">
        <f t="shared" si="160"/>
        <v/>
      </c>
      <c r="AP96" s="15" t="str">
        <f t="shared" si="160"/>
        <v/>
      </c>
      <c r="AQ96" s="15" t="str">
        <f t="shared" si="160"/>
        <v/>
      </c>
      <c r="AR96" s="15" t="str">
        <f t="shared" si="160"/>
        <v/>
      </c>
      <c r="AS96" s="15" t="str">
        <f t="shared" si="160"/>
        <v/>
      </c>
      <c r="AT96" s="15" t="str">
        <f t="shared" si="160"/>
        <v/>
      </c>
      <c r="AU96" s="15" t="str">
        <f t="shared" si="160"/>
        <v/>
      </c>
    </row>
    <row r="97" spans="1:47" ht="28.5" customHeight="1" x14ac:dyDescent="0.25">
      <c r="A97" s="52"/>
      <c r="B97" s="3"/>
      <c r="C97" s="90"/>
      <c r="D97" s="158" t="s">
        <v>84</v>
      </c>
      <c r="E97" s="158"/>
      <c r="F97" s="158"/>
      <c r="G97" s="159"/>
      <c r="H97" s="159"/>
      <c r="I97" s="159"/>
      <c r="J97" s="159"/>
      <c r="K97" s="159"/>
      <c r="L97" s="160"/>
      <c r="M97" s="3"/>
      <c r="N97" s="52"/>
      <c r="AL97" s="15" t="str">
        <f t="shared" ref="AL97:AU97" si="161">IF(COUNT(AO89:AO96),SUM(AO89:AO96),"")</f>
        <v/>
      </c>
      <c r="AM97" s="15" t="str">
        <f t="shared" si="161"/>
        <v/>
      </c>
      <c r="AN97" s="15" t="str">
        <f t="shared" si="161"/>
        <v/>
      </c>
      <c r="AO97" s="15" t="str">
        <f t="shared" si="161"/>
        <v/>
      </c>
      <c r="AP97" s="15" t="str">
        <f t="shared" si="161"/>
        <v/>
      </c>
      <c r="AQ97" s="15" t="str">
        <f t="shared" si="161"/>
        <v/>
      </c>
      <c r="AR97" s="15" t="str">
        <f t="shared" si="161"/>
        <v/>
      </c>
      <c r="AS97" s="15" t="str">
        <f t="shared" si="161"/>
        <v/>
      </c>
      <c r="AT97" s="15" t="str">
        <f t="shared" si="161"/>
        <v/>
      </c>
      <c r="AU97" s="15" t="str">
        <f t="shared" si="161"/>
        <v/>
      </c>
    </row>
    <row r="98" spans="1:47" ht="28.5" customHeight="1" thickBot="1" x14ac:dyDescent="0.3">
      <c r="A98" s="52"/>
      <c r="B98" s="3"/>
      <c r="C98" s="72"/>
      <c r="D98" s="161" t="s">
        <v>85</v>
      </c>
      <c r="E98" s="161"/>
      <c r="F98" s="161"/>
      <c r="G98" s="162"/>
      <c r="H98" s="162"/>
      <c r="I98" s="162"/>
      <c r="J98" s="162"/>
      <c r="K98" s="162"/>
      <c r="L98" s="163"/>
      <c r="M98" s="3"/>
      <c r="N98" s="52"/>
      <c r="AL98" s="15" t="e">
        <f>IF(#REF!=0,"No Activity",(IF(#REF!=1,"Good",(IF(#REF!=2,"Better",(IF(#REF!=3,"Best","")))))))</f>
        <v>#REF!</v>
      </c>
      <c r="AM98" s="15" t="e">
        <f>IF(#REF!=0,"No Activity",(IF(#REF!=1,"Good",(IF(#REF!=2,"Better",(IF(#REF!=3,"Best","")))))))</f>
        <v>#REF!</v>
      </c>
      <c r="AN98" s="15" t="e">
        <f>IF(#REF!=0,"No Activity",(IF(#REF!=1,"Good",(IF(#REF!=2,"Better",(IF(#REF!=3,"Best","")))))))</f>
        <v>#REF!</v>
      </c>
      <c r="AO98" s="15" t="e">
        <f>IF(#REF!=0,"No Activity",(IF(#REF!=1,"Good",(IF(#REF!=2,"Better",(IF(#REF!=3,"Best","")))))))</f>
        <v>#REF!</v>
      </c>
      <c r="AP98" s="15" t="e">
        <f>IF(#REF!=0,"No Activity",(IF(#REF!=1,"Good",(IF(#REF!=2,"Better",(IF(#REF!=3,"Best","")))))))</f>
        <v>#REF!</v>
      </c>
      <c r="AQ98" s="15" t="e">
        <f>IF(#REF!=0,"No Activity",(IF(#REF!=1,"Good",(IF(#REF!=2,"Better",(IF(#REF!=3,"Best","")))))))</f>
        <v>#REF!</v>
      </c>
      <c r="AR98" s="15" t="e">
        <f>IF(#REF!=0,"No Activity",(IF(#REF!=1,"Good",(IF(#REF!=2,"Better",(IF(#REF!=3,"Best","")))))))</f>
        <v>#REF!</v>
      </c>
      <c r="AS98" s="15" t="e">
        <f>IF(#REF!=0,"No Activity",(IF(#REF!=1,"Good",(IF(#REF!=2,"Better",(IF(#REF!=3,"Best","")))))))</f>
        <v>#REF!</v>
      </c>
      <c r="AT98" s="15" t="e">
        <f>IF(#REF!=0,"No Activity",(IF(#REF!=1,"Good",(IF(#REF!=2,"Better",(IF(#REF!=3,"Best","")))))))</f>
        <v>#REF!</v>
      </c>
      <c r="AU98" s="15" t="e">
        <f>IF(#REF!=0,"No Activity",(IF(#REF!=1,"Good",(IF(#REF!=2,"Better",(IF(#REF!=3,"Best","")))))))</f>
        <v>#REF!</v>
      </c>
    </row>
    <row r="99" spans="1:47" ht="15" customHeight="1" x14ac:dyDescent="0.25">
      <c r="A99" s="52"/>
      <c r="B99" s="3"/>
      <c r="C99" s="19"/>
      <c r="D99" s="19"/>
      <c r="E99" s="88"/>
      <c r="F99" s="88"/>
      <c r="G99" s="87"/>
      <c r="H99" s="3"/>
      <c r="I99" s="50"/>
      <c r="J99" s="19"/>
      <c r="K99" s="19"/>
      <c r="L99" s="25"/>
      <c r="M99" s="3"/>
      <c r="N99" s="52"/>
    </row>
    <row r="100" spans="1:47" ht="15" customHeight="1" x14ac:dyDescent="0.25">
      <c r="A100" s="52"/>
      <c r="B100" s="3"/>
      <c r="C100" s="19"/>
      <c r="D100" s="19"/>
      <c r="E100" s="88"/>
      <c r="F100" s="88"/>
      <c r="G100" s="87"/>
      <c r="H100" s="3"/>
      <c r="I100" s="50"/>
      <c r="J100" s="19"/>
      <c r="K100" s="19"/>
      <c r="L100" s="25"/>
      <c r="M100" s="3"/>
      <c r="N100" s="52"/>
    </row>
    <row r="101" spans="1:47" ht="15" customHeight="1" thickBot="1" x14ac:dyDescent="0.3">
      <c r="A101" s="52"/>
      <c r="B101" s="3"/>
      <c r="C101" s="19"/>
      <c r="D101" s="19"/>
      <c r="E101" s="88"/>
      <c r="F101" s="88"/>
      <c r="G101" s="87"/>
      <c r="H101" s="3"/>
      <c r="I101" s="50"/>
      <c r="J101" s="19"/>
      <c r="K101" s="19"/>
      <c r="L101" s="25"/>
      <c r="M101" s="3"/>
      <c r="N101" s="52"/>
    </row>
    <row r="102" spans="1:47" s="14" customFormat="1" ht="41.45" customHeight="1" thickBot="1" x14ac:dyDescent="0.3">
      <c r="A102" s="52"/>
      <c r="B102" s="33"/>
      <c r="C102" s="178" t="s">
        <v>86</v>
      </c>
      <c r="D102" s="179"/>
      <c r="E102" s="179"/>
      <c r="F102" s="179"/>
      <c r="G102" s="179"/>
      <c r="H102" s="179"/>
      <c r="I102" s="179"/>
      <c r="J102" s="179"/>
      <c r="K102" s="179"/>
      <c r="L102" s="180"/>
      <c r="M102" s="16"/>
      <c r="N102" s="52"/>
      <c r="AA102" s="12" t="b">
        <v>0</v>
      </c>
      <c r="AB102" s="12" t="b">
        <v>0</v>
      </c>
      <c r="AC102" s="12" t="b">
        <v>0</v>
      </c>
      <c r="AD102" s="12" t="b">
        <v>0</v>
      </c>
      <c r="AE102" s="12" t="b">
        <v>0</v>
      </c>
      <c r="AF102" s="12" t="b">
        <v>0</v>
      </c>
      <c r="AG102" s="12" t="b">
        <v>0</v>
      </c>
      <c r="AH102" s="12" t="b">
        <v>0</v>
      </c>
      <c r="AI102" s="12" t="b">
        <v>0</v>
      </c>
      <c r="AJ102" s="12" t="b">
        <v>0</v>
      </c>
      <c r="AK102" s="10"/>
      <c r="AL102" s="12" t="str">
        <f>IF(AA102=TRUE,3,"")</f>
        <v/>
      </c>
      <c r="AM102" s="12" t="str">
        <f t="shared" ref="AM102" si="162">IF(AB102=TRUE,3,"")</f>
        <v/>
      </c>
      <c r="AN102" s="12" t="str">
        <f t="shared" ref="AN102" si="163">IF(AC102=TRUE,3,"")</f>
        <v/>
      </c>
      <c r="AO102" s="12" t="str">
        <f t="shared" ref="AO102" si="164">IF(AD102=TRUE,3,"")</f>
        <v/>
      </c>
      <c r="AP102" s="12" t="str">
        <f t="shared" ref="AP102" si="165">IF(AE102=TRUE,3,"")</f>
        <v/>
      </c>
      <c r="AQ102" s="12" t="str">
        <f t="shared" ref="AQ102" si="166">IF(AF102=TRUE,3,"")</f>
        <v/>
      </c>
      <c r="AR102" s="12" t="str">
        <f t="shared" ref="AR102" si="167">IF(AG102=TRUE,3,"")</f>
        <v/>
      </c>
      <c r="AS102" s="12" t="str">
        <f t="shared" ref="AS102" si="168">IF(AH102=TRUE,3,"")</f>
        <v/>
      </c>
      <c r="AT102" s="12" t="str">
        <f t="shared" ref="AT102" si="169">IF(AI102=TRUE,3,"")</f>
        <v/>
      </c>
      <c r="AU102" s="12" t="str">
        <f t="shared" ref="AU102" si="170">IF(AJ102=TRUE,3,"")</f>
        <v/>
      </c>
    </row>
    <row r="103" spans="1:47" ht="28.5" customHeight="1" thickBot="1" x14ac:dyDescent="0.3">
      <c r="A103" s="52"/>
      <c r="B103" s="3"/>
      <c r="C103" s="175"/>
      <c r="D103" s="176"/>
      <c r="E103" s="176"/>
      <c r="F103" s="176"/>
      <c r="G103" s="176"/>
      <c r="H103" s="176"/>
      <c r="I103" s="176"/>
      <c r="J103" s="176"/>
      <c r="K103" s="176"/>
      <c r="L103" s="177"/>
      <c r="M103" s="3"/>
      <c r="N103" s="52"/>
      <c r="AL103" s="15" t="str">
        <f t="shared" ref="AL103:AU103" si="171">IF(COUNT(AO96:AO102),SUM(AO96:AO102),"")</f>
        <v/>
      </c>
      <c r="AM103" s="15" t="str">
        <f t="shared" si="171"/>
        <v/>
      </c>
      <c r="AN103" s="15" t="str">
        <f t="shared" si="171"/>
        <v/>
      </c>
      <c r="AO103" s="15" t="str">
        <f t="shared" si="171"/>
        <v/>
      </c>
      <c r="AP103" s="15" t="str">
        <f t="shared" si="171"/>
        <v/>
      </c>
      <c r="AQ103" s="15" t="str">
        <f t="shared" si="171"/>
        <v/>
      </c>
      <c r="AR103" s="15" t="str">
        <f t="shared" si="171"/>
        <v/>
      </c>
      <c r="AS103" s="15" t="str">
        <f t="shared" si="171"/>
        <v/>
      </c>
      <c r="AT103" s="15" t="str">
        <f t="shared" si="171"/>
        <v/>
      </c>
      <c r="AU103" s="15" t="str">
        <f t="shared" si="171"/>
        <v/>
      </c>
    </row>
    <row r="104" spans="1:47" ht="15" customHeight="1" x14ac:dyDescent="0.25">
      <c r="A104" s="52"/>
      <c r="B104" s="3"/>
      <c r="C104" s="19"/>
      <c r="D104" s="19"/>
      <c r="E104" s="88"/>
      <c r="F104" s="88"/>
      <c r="G104" s="87"/>
      <c r="H104" s="3"/>
      <c r="I104" s="50"/>
      <c r="J104" s="19"/>
      <c r="K104" s="19"/>
      <c r="L104" s="25"/>
      <c r="M104" s="3"/>
      <c r="N104" s="52"/>
    </row>
    <row r="105" spans="1:47" ht="15" customHeight="1" x14ac:dyDescent="0.25">
      <c r="A105" s="52"/>
      <c r="B105" s="3"/>
      <c r="C105" s="19"/>
      <c r="D105" s="19"/>
      <c r="E105" s="88"/>
      <c r="F105" s="88"/>
      <c r="G105" s="87"/>
      <c r="H105" s="3"/>
      <c r="I105" s="50"/>
      <c r="J105" s="19"/>
      <c r="K105" s="19"/>
      <c r="L105" s="25"/>
      <c r="M105" s="3"/>
      <c r="N105" s="52"/>
    </row>
    <row r="106" spans="1:47" ht="15" customHeight="1" thickBot="1" x14ac:dyDescent="0.3">
      <c r="A106" s="52"/>
      <c r="B106" s="3"/>
      <c r="C106" s="19"/>
      <c r="D106" s="19"/>
      <c r="E106" s="88"/>
      <c r="F106" s="88"/>
      <c r="G106" s="87"/>
      <c r="H106" s="3"/>
      <c r="I106" s="50"/>
      <c r="J106" s="19"/>
      <c r="K106" s="19"/>
      <c r="L106" s="25"/>
      <c r="M106" s="3"/>
      <c r="N106" s="52"/>
    </row>
    <row r="107" spans="1:47" s="14" customFormat="1" ht="41.45" customHeight="1" thickBot="1" x14ac:dyDescent="0.3">
      <c r="A107" s="52"/>
      <c r="B107" s="33"/>
      <c r="C107" s="150" t="s">
        <v>159</v>
      </c>
      <c r="D107" s="151"/>
      <c r="E107" s="151"/>
      <c r="F107" s="151"/>
      <c r="G107" s="151"/>
      <c r="H107" s="151"/>
      <c r="I107" s="151"/>
      <c r="J107" s="151"/>
      <c r="K107" s="151"/>
      <c r="L107" s="152"/>
      <c r="M107" s="16"/>
      <c r="N107" s="52"/>
      <c r="AA107" s="23"/>
      <c r="AB107" s="23"/>
      <c r="AC107" s="23"/>
      <c r="AD107" s="23"/>
      <c r="AE107" s="23"/>
      <c r="AF107" s="23"/>
      <c r="AG107" s="23"/>
      <c r="AH107" s="23"/>
      <c r="AI107" s="23"/>
      <c r="AJ107" s="23"/>
      <c r="AK107" s="10"/>
      <c r="AL107" s="12"/>
      <c r="AM107" s="12"/>
      <c r="AN107" s="12"/>
      <c r="AO107" s="12"/>
      <c r="AP107" s="12"/>
      <c r="AQ107" s="12"/>
      <c r="AR107" s="12"/>
      <c r="AS107" s="12"/>
      <c r="AT107" s="12"/>
      <c r="AU107" s="12"/>
    </row>
    <row r="108" spans="1:47" ht="33.75" customHeight="1" x14ac:dyDescent="0.25">
      <c r="A108" s="52"/>
      <c r="B108" s="3"/>
      <c r="C108" s="89"/>
      <c r="D108" s="164" t="s">
        <v>128</v>
      </c>
      <c r="E108" s="164"/>
      <c r="F108" s="164"/>
      <c r="G108" s="164"/>
      <c r="H108" s="164"/>
      <c r="I108" s="164"/>
      <c r="J108" s="164"/>
      <c r="K108" s="164"/>
      <c r="L108" s="165"/>
      <c r="M108" s="3"/>
      <c r="N108" s="52"/>
      <c r="AL108" s="15" t="str">
        <f t="shared" ref="AL108:AU108" si="172">IF(COUNT(AO100:AO106),SUM(AO100:AO106),"")</f>
        <v/>
      </c>
      <c r="AM108" s="15" t="str">
        <f t="shared" si="172"/>
        <v/>
      </c>
      <c r="AN108" s="15" t="str">
        <f t="shared" si="172"/>
        <v/>
      </c>
      <c r="AO108" s="15" t="str">
        <f t="shared" si="172"/>
        <v/>
      </c>
      <c r="AP108" s="15" t="str">
        <f t="shared" si="172"/>
        <v/>
      </c>
      <c r="AQ108" s="15" t="str">
        <f t="shared" si="172"/>
        <v/>
      </c>
      <c r="AR108" s="15" t="str">
        <f t="shared" si="172"/>
        <v/>
      </c>
      <c r="AS108" s="15" t="str">
        <f t="shared" si="172"/>
        <v/>
      </c>
      <c r="AT108" s="15" t="str">
        <f t="shared" si="172"/>
        <v/>
      </c>
      <c r="AU108" s="15" t="str">
        <f t="shared" si="172"/>
        <v/>
      </c>
    </row>
    <row r="109" spans="1:47" ht="28.5" customHeight="1" x14ac:dyDescent="0.25">
      <c r="A109" s="52"/>
      <c r="B109" s="3"/>
      <c r="C109" s="90"/>
      <c r="D109" s="164" t="s">
        <v>130</v>
      </c>
      <c r="E109" s="164"/>
      <c r="F109" s="164"/>
      <c r="G109" s="164"/>
      <c r="H109" s="164"/>
      <c r="I109" s="164"/>
      <c r="J109" s="164"/>
      <c r="K109" s="164"/>
      <c r="L109" s="165"/>
      <c r="M109" s="3"/>
      <c r="N109" s="52"/>
      <c r="AL109" s="24" t="str">
        <f>IF(AL108=0,"No Activity",(IF(AL108=1,"Good",(IF(AL108=2,"Better",(IF(AL108=3,"Best","")))))))</f>
        <v/>
      </c>
      <c r="AM109" s="24" t="str">
        <f t="shared" ref="AM109:AU109" si="173">IF(AM108=0,"No Activity",(IF(AM108=1,"Good",(IF(AM108=2,"Better",(IF(AM108=3,"Best","")))))))</f>
        <v/>
      </c>
      <c r="AN109" s="24" t="str">
        <f t="shared" si="173"/>
        <v/>
      </c>
      <c r="AO109" s="24" t="str">
        <f t="shared" si="173"/>
        <v/>
      </c>
      <c r="AP109" s="24" t="str">
        <f t="shared" si="173"/>
        <v/>
      </c>
      <c r="AQ109" s="24" t="str">
        <f t="shared" si="173"/>
        <v/>
      </c>
      <c r="AR109" s="24" t="str">
        <f t="shared" si="173"/>
        <v/>
      </c>
      <c r="AS109" s="24" t="str">
        <f t="shared" si="173"/>
        <v/>
      </c>
      <c r="AT109" s="24" t="str">
        <f t="shared" si="173"/>
        <v/>
      </c>
      <c r="AU109" s="24" t="str">
        <f t="shared" si="173"/>
        <v/>
      </c>
    </row>
    <row r="110" spans="1:47" ht="28.5" customHeight="1" x14ac:dyDescent="0.25">
      <c r="A110" s="52"/>
      <c r="B110" s="3"/>
      <c r="C110" s="90"/>
      <c r="D110" s="164" t="s">
        <v>140</v>
      </c>
      <c r="E110" s="164"/>
      <c r="F110" s="164"/>
      <c r="G110" s="164"/>
      <c r="H110" s="164"/>
      <c r="I110" s="164"/>
      <c r="J110" s="164"/>
      <c r="K110" s="164"/>
      <c r="L110" s="165"/>
      <c r="M110" s="3"/>
      <c r="N110" s="52"/>
      <c r="AL110" s="24" t="str">
        <f>IF(AL109=0,"No Activity",(IF(AL109=1,"Good",(IF(AL109=2,"Better",(IF(AL109=3,"Best","")))))))</f>
        <v/>
      </c>
      <c r="AM110" s="24" t="str">
        <f t="shared" ref="AM110:AU110" si="174">IF(AM109=0,"No Activity",(IF(AM109=1,"Good",(IF(AM109=2,"Better",(IF(AM109=3,"Best","")))))))</f>
        <v/>
      </c>
      <c r="AN110" s="24" t="str">
        <f t="shared" si="174"/>
        <v/>
      </c>
      <c r="AO110" s="24" t="str">
        <f t="shared" si="174"/>
        <v/>
      </c>
      <c r="AP110" s="24" t="str">
        <f t="shared" si="174"/>
        <v/>
      </c>
      <c r="AQ110" s="24" t="str">
        <f t="shared" si="174"/>
        <v/>
      </c>
      <c r="AR110" s="24" t="str">
        <f t="shared" si="174"/>
        <v/>
      </c>
      <c r="AS110" s="24" t="str">
        <f t="shared" si="174"/>
        <v/>
      </c>
      <c r="AT110" s="24" t="str">
        <f t="shared" si="174"/>
        <v/>
      </c>
      <c r="AU110" s="24" t="str">
        <f t="shared" si="174"/>
        <v/>
      </c>
    </row>
    <row r="111" spans="1:47" ht="28.5" customHeight="1" x14ac:dyDescent="0.25">
      <c r="A111" s="52"/>
      <c r="B111" s="3"/>
      <c r="C111" s="90"/>
      <c r="D111" s="164" t="s">
        <v>139</v>
      </c>
      <c r="E111" s="164"/>
      <c r="F111" s="164"/>
      <c r="G111" s="164"/>
      <c r="H111" s="164"/>
      <c r="I111" s="164"/>
      <c r="J111" s="164"/>
      <c r="K111" s="164"/>
      <c r="L111" s="165"/>
      <c r="M111" s="3"/>
      <c r="N111" s="52"/>
      <c r="AL111" s="24" t="str">
        <f>IF(AL110=0,"No Activity",(IF(AL110=1,"Good",(IF(AL110=2,"Better",(IF(AL110=3,"Best","")))))))</f>
        <v/>
      </c>
      <c r="AM111" s="24" t="str">
        <f t="shared" ref="AM111:AU111" si="175">IF(AM110=0,"No Activity",(IF(AM110=1,"Good",(IF(AM110=2,"Better",(IF(AM110=3,"Best","")))))))</f>
        <v/>
      </c>
      <c r="AN111" s="24" t="str">
        <f t="shared" si="175"/>
        <v/>
      </c>
      <c r="AO111" s="24" t="str">
        <f t="shared" si="175"/>
        <v/>
      </c>
      <c r="AP111" s="24" t="str">
        <f t="shared" si="175"/>
        <v/>
      </c>
      <c r="AQ111" s="24" t="str">
        <f t="shared" si="175"/>
        <v/>
      </c>
      <c r="AR111" s="24" t="str">
        <f t="shared" si="175"/>
        <v/>
      </c>
      <c r="AS111" s="24" t="str">
        <f t="shared" si="175"/>
        <v/>
      </c>
      <c r="AT111" s="24" t="str">
        <f t="shared" si="175"/>
        <v/>
      </c>
      <c r="AU111" s="24" t="str">
        <f t="shared" si="175"/>
        <v/>
      </c>
    </row>
    <row r="112" spans="1:47" ht="28.5" customHeight="1" x14ac:dyDescent="0.25">
      <c r="A112" s="52"/>
      <c r="B112" s="3"/>
      <c r="C112" s="90"/>
      <c r="D112" s="164" t="s">
        <v>129</v>
      </c>
      <c r="E112" s="164"/>
      <c r="F112" s="164"/>
      <c r="G112" s="164"/>
      <c r="H112" s="164"/>
      <c r="I112" s="164"/>
      <c r="J112" s="164"/>
      <c r="K112" s="164"/>
      <c r="L112" s="165"/>
      <c r="M112" s="3"/>
      <c r="N112" s="52"/>
      <c r="AL112" s="24" t="str">
        <f>IF(AL111=0,"No Activity",(IF(AL111=1,"Good",(IF(AL111=2,"Better",(IF(AL111=3,"Best","")))))))</f>
        <v/>
      </c>
      <c r="AM112" s="24" t="str">
        <f t="shared" ref="AM112:AU112" si="176">IF(AM111=0,"No Activity",(IF(AM111=1,"Good",(IF(AM111=2,"Better",(IF(AM111=3,"Best","")))))))</f>
        <v/>
      </c>
      <c r="AN112" s="24" t="str">
        <f t="shared" si="176"/>
        <v/>
      </c>
      <c r="AO112" s="24" t="str">
        <f t="shared" si="176"/>
        <v/>
      </c>
      <c r="AP112" s="24" t="str">
        <f t="shared" si="176"/>
        <v/>
      </c>
      <c r="AQ112" s="24" t="str">
        <f t="shared" si="176"/>
        <v/>
      </c>
      <c r="AR112" s="24" t="str">
        <f t="shared" si="176"/>
        <v/>
      </c>
      <c r="AS112" s="24" t="str">
        <f t="shared" si="176"/>
        <v/>
      </c>
      <c r="AT112" s="24" t="str">
        <f t="shared" si="176"/>
        <v/>
      </c>
      <c r="AU112" s="24" t="str">
        <f t="shared" si="176"/>
        <v/>
      </c>
    </row>
    <row r="113" spans="1:47" ht="28.5" customHeight="1" thickBot="1" x14ac:dyDescent="0.3">
      <c r="A113" s="52"/>
      <c r="B113" s="3"/>
      <c r="C113" s="72"/>
      <c r="D113" s="145" t="s">
        <v>87</v>
      </c>
      <c r="E113" s="146"/>
      <c r="F113" s="146"/>
      <c r="G113" s="143"/>
      <c r="H113" s="143"/>
      <c r="I113" s="143"/>
      <c r="J113" s="143"/>
      <c r="K113" s="143"/>
      <c r="L113" s="147"/>
      <c r="M113" s="3"/>
      <c r="N113" s="52"/>
      <c r="AL113" s="24" t="str">
        <f>IF(AL112=0,"No Activity",(IF(AL112=1,"Good",(IF(AL112=2,"Better",(IF(AL112=3,"Best","")))))))</f>
        <v/>
      </c>
      <c r="AM113" s="24" t="str">
        <f t="shared" ref="AM113:AU113" si="177">IF(AM112=0,"No Activity",(IF(AM112=1,"Good",(IF(AM112=2,"Better",(IF(AM112=3,"Best","")))))))</f>
        <v/>
      </c>
      <c r="AN113" s="24" t="str">
        <f t="shared" si="177"/>
        <v/>
      </c>
      <c r="AO113" s="24" t="str">
        <f t="shared" si="177"/>
        <v/>
      </c>
      <c r="AP113" s="24" t="str">
        <f t="shared" si="177"/>
        <v/>
      </c>
      <c r="AQ113" s="24" t="str">
        <f t="shared" si="177"/>
        <v/>
      </c>
      <c r="AR113" s="24" t="str">
        <f t="shared" si="177"/>
        <v/>
      </c>
      <c r="AS113" s="24" t="str">
        <f t="shared" si="177"/>
        <v/>
      </c>
      <c r="AT113" s="24" t="str">
        <f t="shared" si="177"/>
        <v/>
      </c>
      <c r="AU113" s="24" t="str">
        <f t="shared" si="177"/>
        <v/>
      </c>
    </row>
    <row r="114" spans="1:47" ht="15" customHeight="1" x14ac:dyDescent="0.25">
      <c r="A114" s="52"/>
      <c r="B114" s="3"/>
      <c r="C114" s="19"/>
      <c r="D114" s="19"/>
      <c r="E114" s="88"/>
      <c r="F114" s="88"/>
      <c r="G114" s="87"/>
      <c r="H114" s="3"/>
      <c r="I114" s="50"/>
      <c r="J114" s="19"/>
      <c r="K114" s="19"/>
      <c r="L114" s="25"/>
      <c r="M114" s="3"/>
      <c r="N114" s="52"/>
    </row>
    <row r="115" spans="1:47" ht="15" customHeight="1" x14ac:dyDescent="0.25">
      <c r="A115" s="52"/>
      <c r="B115" s="3"/>
      <c r="C115" s="19"/>
      <c r="D115" s="19"/>
      <c r="E115" s="88"/>
      <c r="F115" s="88"/>
      <c r="G115" s="87"/>
      <c r="H115" s="3"/>
      <c r="I115" s="50"/>
      <c r="J115" s="19"/>
      <c r="K115" s="19"/>
      <c r="L115" s="25"/>
      <c r="M115" s="3"/>
      <c r="N115" s="52"/>
    </row>
    <row r="116" spans="1:47" ht="15" customHeight="1" thickBot="1" x14ac:dyDescent="0.3">
      <c r="A116" s="52"/>
      <c r="B116" s="3"/>
      <c r="C116" s="19"/>
      <c r="D116" s="19"/>
      <c r="E116" s="88"/>
      <c r="F116" s="88"/>
      <c r="G116" s="87"/>
      <c r="H116" s="3"/>
      <c r="I116" s="50"/>
      <c r="J116" s="19"/>
      <c r="K116" s="19"/>
      <c r="L116" s="25"/>
      <c r="M116" s="3"/>
      <c r="N116" s="52"/>
    </row>
    <row r="117" spans="1:47" s="14" customFormat="1" ht="41.45" customHeight="1" thickBot="1" x14ac:dyDescent="0.3">
      <c r="A117" s="52"/>
      <c r="B117" s="33"/>
      <c r="C117" s="150" t="s">
        <v>141</v>
      </c>
      <c r="D117" s="151"/>
      <c r="E117" s="151"/>
      <c r="F117" s="151"/>
      <c r="G117" s="151"/>
      <c r="H117" s="151"/>
      <c r="I117" s="151"/>
      <c r="J117" s="151"/>
      <c r="K117" s="151"/>
      <c r="L117" s="152"/>
      <c r="M117" s="16"/>
      <c r="N117" s="52"/>
      <c r="AA117" s="23"/>
      <c r="AB117" s="23"/>
      <c r="AC117" s="23"/>
      <c r="AD117" s="23"/>
      <c r="AE117" s="23"/>
      <c r="AF117" s="23"/>
      <c r="AG117" s="23"/>
      <c r="AH117" s="23"/>
      <c r="AI117" s="23"/>
      <c r="AJ117" s="23"/>
      <c r="AK117" s="10"/>
      <c r="AL117" s="12"/>
      <c r="AM117" s="12"/>
      <c r="AN117" s="12"/>
      <c r="AO117" s="12"/>
      <c r="AP117" s="12"/>
      <c r="AQ117" s="12"/>
      <c r="AR117" s="12"/>
      <c r="AS117" s="12"/>
      <c r="AT117" s="12"/>
      <c r="AU117" s="12"/>
    </row>
    <row r="118" spans="1:47" ht="33.75" customHeight="1" x14ac:dyDescent="0.25">
      <c r="A118" s="52"/>
      <c r="B118" s="3"/>
      <c r="C118" s="89"/>
      <c r="D118" s="164" t="s">
        <v>142</v>
      </c>
      <c r="E118" s="164"/>
      <c r="F118" s="164"/>
      <c r="G118" s="164"/>
      <c r="H118" s="164"/>
      <c r="I118" s="164"/>
      <c r="J118" s="164"/>
      <c r="K118" s="164"/>
      <c r="L118" s="165"/>
      <c r="M118" s="3"/>
      <c r="N118" s="52"/>
      <c r="AL118" s="15" t="str">
        <f t="shared" ref="AL118" si="178">IF(COUNT(AO110:AO116),SUM(AO110:AO116),"")</f>
        <v/>
      </c>
      <c r="AM118" s="15" t="str">
        <f t="shared" ref="AM118" si="179">IF(COUNT(AP110:AP116),SUM(AP110:AP116),"")</f>
        <v/>
      </c>
      <c r="AN118" s="15" t="str">
        <f t="shared" ref="AN118" si="180">IF(COUNT(AQ110:AQ116),SUM(AQ110:AQ116),"")</f>
        <v/>
      </c>
      <c r="AO118" s="15" t="str">
        <f t="shared" ref="AO118" si="181">IF(COUNT(AR110:AR116),SUM(AR110:AR116),"")</f>
        <v/>
      </c>
      <c r="AP118" s="15" t="str">
        <f t="shared" ref="AP118" si="182">IF(COUNT(AS110:AS116),SUM(AS110:AS116),"")</f>
        <v/>
      </c>
      <c r="AQ118" s="15" t="str">
        <f t="shared" ref="AQ118" si="183">IF(COUNT(AT110:AT116),SUM(AT110:AT116),"")</f>
        <v/>
      </c>
      <c r="AR118" s="15" t="str">
        <f t="shared" ref="AR118" si="184">IF(COUNT(AU110:AU116),SUM(AU110:AU116),"")</f>
        <v/>
      </c>
      <c r="AS118" s="15" t="str">
        <f t="shared" ref="AS118" si="185">IF(COUNT(AV110:AV116),SUM(AV110:AV116),"")</f>
        <v/>
      </c>
      <c r="AT118" s="15" t="str">
        <f t="shared" ref="AT118" si="186">IF(COUNT(AW110:AW116),SUM(AW110:AW116),"")</f>
        <v/>
      </c>
      <c r="AU118" s="15" t="str">
        <f t="shared" ref="AU118" si="187">IF(COUNT(AX110:AX116),SUM(AX110:AX116),"")</f>
        <v/>
      </c>
    </row>
    <row r="119" spans="1:47" ht="28.5" customHeight="1" x14ac:dyDescent="0.25">
      <c r="A119" s="52"/>
      <c r="B119" s="3"/>
      <c r="C119" s="90"/>
      <c r="D119" s="164" t="s">
        <v>91</v>
      </c>
      <c r="E119" s="164"/>
      <c r="F119" s="164"/>
      <c r="G119" s="164"/>
      <c r="H119" s="164"/>
      <c r="I119" s="164"/>
      <c r="J119" s="164"/>
      <c r="K119" s="164"/>
      <c r="L119" s="165"/>
      <c r="M119" s="3"/>
      <c r="N119" s="52"/>
      <c r="AL119" s="24" t="str">
        <f>IF(AL118=0,"No Activity",(IF(AL118=1,"Good",(IF(AL118=2,"Better",(IF(AL118=3,"Best","")))))))</f>
        <v/>
      </c>
      <c r="AM119" s="24" t="str">
        <f t="shared" ref="AM119:AU119" si="188">IF(AM118=0,"No Activity",(IF(AM118=1,"Good",(IF(AM118=2,"Better",(IF(AM118=3,"Best","")))))))</f>
        <v/>
      </c>
      <c r="AN119" s="24" t="str">
        <f t="shared" si="188"/>
        <v/>
      </c>
      <c r="AO119" s="24" t="str">
        <f t="shared" si="188"/>
        <v/>
      </c>
      <c r="AP119" s="24" t="str">
        <f t="shared" si="188"/>
        <v/>
      </c>
      <c r="AQ119" s="24" t="str">
        <f t="shared" si="188"/>
        <v/>
      </c>
      <c r="AR119" s="24" t="str">
        <f t="shared" si="188"/>
        <v/>
      </c>
      <c r="AS119" s="24" t="str">
        <f t="shared" si="188"/>
        <v/>
      </c>
      <c r="AT119" s="24" t="str">
        <f t="shared" si="188"/>
        <v/>
      </c>
      <c r="AU119" s="24" t="str">
        <f t="shared" si="188"/>
        <v/>
      </c>
    </row>
    <row r="120" spans="1:47" ht="28.5" customHeight="1" x14ac:dyDescent="0.25">
      <c r="A120" s="52"/>
      <c r="B120" s="3"/>
      <c r="C120" s="90"/>
      <c r="D120" s="164" t="s">
        <v>93</v>
      </c>
      <c r="E120" s="164"/>
      <c r="F120" s="164"/>
      <c r="G120" s="164"/>
      <c r="H120" s="164"/>
      <c r="I120" s="164"/>
      <c r="J120" s="164"/>
      <c r="K120" s="164"/>
      <c r="L120" s="165"/>
      <c r="M120" s="3"/>
      <c r="N120" s="52"/>
      <c r="AL120" s="24" t="str">
        <f>IF(AL119=0,"No Activity",(IF(AL119=1,"Good",(IF(AL119=2,"Better",(IF(AL119=3,"Best","")))))))</f>
        <v/>
      </c>
      <c r="AM120" s="24" t="str">
        <f t="shared" ref="AM120:AU120" si="189">IF(AM119=0,"No Activity",(IF(AM119=1,"Good",(IF(AM119=2,"Better",(IF(AM119=3,"Best","")))))))</f>
        <v/>
      </c>
      <c r="AN120" s="24" t="str">
        <f t="shared" si="189"/>
        <v/>
      </c>
      <c r="AO120" s="24" t="str">
        <f t="shared" si="189"/>
        <v/>
      </c>
      <c r="AP120" s="24" t="str">
        <f t="shared" si="189"/>
        <v/>
      </c>
      <c r="AQ120" s="24" t="str">
        <f t="shared" si="189"/>
        <v/>
      </c>
      <c r="AR120" s="24" t="str">
        <f t="shared" si="189"/>
        <v/>
      </c>
      <c r="AS120" s="24" t="str">
        <f t="shared" si="189"/>
        <v/>
      </c>
      <c r="AT120" s="24" t="str">
        <f t="shared" si="189"/>
        <v/>
      </c>
      <c r="AU120" s="24" t="str">
        <f t="shared" si="189"/>
        <v/>
      </c>
    </row>
    <row r="121" spans="1:47" ht="28.5" customHeight="1" thickBot="1" x14ac:dyDescent="0.3">
      <c r="A121" s="52"/>
      <c r="B121" s="3"/>
      <c r="C121" s="72"/>
      <c r="D121" s="166" t="s">
        <v>92</v>
      </c>
      <c r="E121" s="166"/>
      <c r="F121" s="166"/>
      <c r="G121" s="166"/>
      <c r="H121" s="166"/>
      <c r="I121" s="166"/>
      <c r="J121" s="166"/>
      <c r="K121" s="166"/>
      <c r="L121" s="167"/>
      <c r="M121" s="3"/>
      <c r="N121" s="52"/>
      <c r="AL121" s="24" t="str">
        <f>IF(AL120=0,"No Activity",(IF(AL120=1,"Good",(IF(AL120=2,"Better",(IF(AL120=3,"Best","")))))))</f>
        <v/>
      </c>
      <c r="AM121" s="24" t="str">
        <f t="shared" ref="AM121:AU121" si="190">IF(AM120=0,"No Activity",(IF(AM120=1,"Good",(IF(AM120=2,"Better",(IF(AM120=3,"Best","")))))))</f>
        <v/>
      </c>
      <c r="AN121" s="24" t="str">
        <f t="shared" si="190"/>
        <v/>
      </c>
      <c r="AO121" s="24" t="str">
        <f t="shared" si="190"/>
        <v/>
      </c>
      <c r="AP121" s="24" t="str">
        <f t="shared" si="190"/>
        <v/>
      </c>
      <c r="AQ121" s="24" t="str">
        <f t="shared" si="190"/>
        <v/>
      </c>
      <c r="AR121" s="24" t="str">
        <f t="shared" si="190"/>
        <v/>
      </c>
      <c r="AS121" s="24" t="str">
        <f t="shared" si="190"/>
        <v/>
      </c>
      <c r="AT121" s="24" t="str">
        <f t="shared" si="190"/>
        <v/>
      </c>
      <c r="AU121" s="24" t="str">
        <f t="shared" si="190"/>
        <v/>
      </c>
    </row>
    <row r="122" spans="1:47" ht="15" customHeight="1" x14ac:dyDescent="0.25">
      <c r="A122" s="52"/>
      <c r="B122" s="3"/>
      <c r="C122" s="19"/>
      <c r="D122" s="19"/>
      <c r="E122" s="88"/>
      <c r="F122" s="88"/>
      <c r="G122" s="87"/>
      <c r="H122" s="3"/>
      <c r="I122" s="50"/>
      <c r="J122" s="19"/>
      <c r="K122" s="19"/>
      <c r="L122" s="25"/>
      <c r="M122" s="3"/>
      <c r="N122" s="52"/>
    </row>
    <row r="123" spans="1:47" ht="15" customHeight="1" x14ac:dyDescent="0.25">
      <c r="A123" s="52"/>
      <c r="B123" s="3"/>
      <c r="C123" s="19"/>
      <c r="D123" s="19"/>
      <c r="E123" s="88"/>
      <c r="F123" s="88"/>
      <c r="G123" s="87"/>
      <c r="H123" s="3"/>
      <c r="I123" s="50"/>
      <c r="J123" s="19"/>
      <c r="K123" s="19"/>
      <c r="L123" s="25"/>
      <c r="M123" s="3"/>
      <c r="N123" s="52"/>
    </row>
    <row r="124" spans="1:47" ht="60.75" customHeight="1" x14ac:dyDescent="0.25">
      <c r="A124" s="52"/>
      <c r="B124" s="3"/>
      <c r="C124" s="19"/>
      <c r="D124" s="149" t="s">
        <v>161</v>
      </c>
      <c r="E124" s="149"/>
      <c r="F124" s="149"/>
      <c r="G124" s="149"/>
      <c r="H124" s="149"/>
      <c r="I124" s="149"/>
      <c r="J124" s="149"/>
      <c r="K124" s="149"/>
      <c r="L124" s="118" t="s">
        <v>53</v>
      </c>
      <c r="M124" s="3"/>
      <c r="N124" s="52"/>
    </row>
    <row r="125" spans="1:47" ht="15" x14ac:dyDescent="0.25">
      <c r="A125" s="52"/>
      <c r="B125" s="3"/>
      <c r="C125" s="3"/>
      <c r="D125" s="3"/>
      <c r="E125" s="3"/>
      <c r="F125" s="3"/>
      <c r="G125" s="3"/>
      <c r="H125" s="3"/>
      <c r="I125" s="3"/>
      <c r="J125" s="3"/>
      <c r="K125" s="3"/>
      <c r="L125" s="3"/>
      <c r="M125" s="3"/>
      <c r="N125" s="52"/>
    </row>
    <row r="126" spans="1:47" ht="16.5" customHeight="1" x14ac:dyDescent="0.25">
      <c r="A126" s="52"/>
      <c r="B126" s="52"/>
      <c r="C126" s="52"/>
      <c r="D126" s="52"/>
      <c r="E126" s="52"/>
      <c r="F126" s="52"/>
      <c r="G126" s="52"/>
      <c r="H126" s="52"/>
      <c r="I126" s="52"/>
      <c r="J126" s="52"/>
      <c r="K126" s="52"/>
      <c r="L126" s="52"/>
      <c r="M126" s="52"/>
      <c r="N126" s="52"/>
    </row>
  </sheetData>
  <mergeCells count="94">
    <mergeCell ref="C7:L7"/>
    <mergeCell ref="E9:L9"/>
    <mergeCell ref="C12:L12"/>
    <mergeCell ref="E13:L13"/>
    <mergeCell ref="E14:L14"/>
    <mergeCell ref="E8:L8"/>
    <mergeCell ref="E42:K42"/>
    <mergeCell ref="C17:L17"/>
    <mergeCell ref="E18:L18"/>
    <mergeCell ref="E19:L19"/>
    <mergeCell ref="C22:L22"/>
    <mergeCell ref="E23:L23"/>
    <mergeCell ref="E24:L24"/>
    <mergeCell ref="E33:K33"/>
    <mergeCell ref="D41:E41"/>
    <mergeCell ref="C35:L35"/>
    <mergeCell ref="D36:L36"/>
    <mergeCell ref="D37:L37"/>
    <mergeCell ref="D38:L38"/>
    <mergeCell ref="D39:L39"/>
    <mergeCell ref="D40:L40"/>
    <mergeCell ref="E43:K43"/>
    <mergeCell ref="D49:L49"/>
    <mergeCell ref="D52:L52"/>
    <mergeCell ref="D53:L53"/>
    <mergeCell ref="D54:L54"/>
    <mergeCell ref="C45:L45"/>
    <mergeCell ref="D46:L46"/>
    <mergeCell ref="D47:L47"/>
    <mergeCell ref="D48:L48"/>
    <mergeCell ref="D50:L50"/>
    <mergeCell ref="E61:K61"/>
    <mergeCell ref="E62:K62"/>
    <mergeCell ref="D65:L65"/>
    <mergeCell ref="D67:L67"/>
    <mergeCell ref="D51:L51"/>
    <mergeCell ref="D60:E60"/>
    <mergeCell ref="D55:L55"/>
    <mergeCell ref="D56:L56"/>
    <mergeCell ref="D59:L59"/>
    <mergeCell ref="D71:L71"/>
    <mergeCell ref="D72:E72"/>
    <mergeCell ref="G72:L72"/>
    <mergeCell ref="C64:L64"/>
    <mergeCell ref="D66:L66"/>
    <mergeCell ref="D68:L68"/>
    <mergeCell ref="G2:J2"/>
    <mergeCell ref="E89:L89"/>
    <mergeCell ref="E90:L90"/>
    <mergeCell ref="D112:L112"/>
    <mergeCell ref="C107:L107"/>
    <mergeCell ref="D108:L108"/>
    <mergeCell ref="D109:L109"/>
    <mergeCell ref="D110:L110"/>
    <mergeCell ref="D111:L111"/>
    <mergeCell ref="C103:L103"/>
    <mergeCell ref="C102:L102"/>
    <mergeCell ref="D95:F95"/>
    <mergeCell ref="G95:L95"/>
    <mergeCell ref="G96:L96"/>
    <mergeCell ref="C88:L88"/>
    <mergeCell ref="C94:L94"/>
    <mergeCell ref="D124:K124"/>
    <mergeCell ref="C28:L28"/>
    <mergeCell ref="E29:L29"/>
    <mergeCell ref="E30:L30"/>
    <mergeCell ref="D57:L57"/>
    <mergeCell ref="D58:L58"/>
    <mergeCell ref="D97:F97"/>
    <mergeCell ref="G97:L97"/>
    <mergeCell ref="D98:F98"/>
    <mergeCell ref="G98:L98"/>
    <mergeCell ref="C117:L117"/>
    <mergeCell ref="D118:L118"/>
    <mergeCell ref="D119:L119"/>
    <mergeCell ref="F41:L41"/>
    <mergeCell ref="D120:L120"/>
    <mergeCell ref="D121:L121"/>
    <mergeCell ref="F60:L60"/>
    <mergeCell ref="F84:L84"/>
    <mergeCell ref="D113:F113"/>
    <mergeCell ref="G113:L113"/>
    <mergeCell ref="F4:K4"/>
    <mergeCell ref="D83:L83"/>
    <mergeCell ref="D84:E84"/>
    <mergeCell ref="D76:L76"/>
    <mergeCell ref="D78:L78"/>
    <mergeCell ref="D82:L82"/>
    <mergeCell ref="D77:L77"/>
    <mergeCell ref="D79:L79"/>
    <mergeCell ref="D80:L80"/>
    <mergeCell ref="D81:L81"/>
    <mergeCell ref="D69:L69"/>
    <mergeCell ref="D70:L70"/>
  </mergeCells>
  <hyperlinks>
    <hyperlink ref="L124" r:id="rId1" xr:uid="{EC14C63E-E4A3-4513-85F3-5005076477FD}"/>
  </hyperlinks>
  <pageMargins left="0.7" right="0.7" top="0.75" bottom="0.75"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1267" r:id="rId5" name="Check Box 3">
              <controlPr defaultSize="0" autoFill="0" autoLine="0" autoPict="0">
                <anchor moveWithCells="1">
                  <from>
                    <xdr:col>2</xdr:col>
                    <xdr:colOff>171450</xdr:colOff>
                    <xdr:row>12</xdr:row>
                    <xdr:rowOff>104775</xdr:rowOff>
                  </from>
                  <to>
                    <xdr:col>2</xdr:col>
                    <xdr:colOff>457200</xdr:colOff>
                    <xdr:row>12</xdr:row>
                    <xdr:rowOff>323850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2</xdr:col>
                    <xdr:colOff>171450</xdr:colOff>
                    <xdr:row>13</xdr:row>
                    <xdr:rowOff>66675</xdr:rowOff>
                  </from>
                  <to>
                    <xdr:col>2</xdr:col>
                    <xdr:colOff>400050</xdr:colOff>
                    <xdr:row>13</xdr:row>
                    <xdr:rowOff>257175</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2</xdr:col>
                    <xdr:colOff>171450</xdr:colOff>
                    <xdr:row>17</xdr:row>
                    <xdr:rowOff>104775</xdr:rowOff>
                  </from>
                  <to>
                    <xdr:col>2</xdr:col>
                    <xdr:colOff>457200</xdr:colOff>
                    <xdr:row>17</xdr:row>
                    <xdr:rowOff>323850</xdr:rowOff>
                  </to>
                </anchor>
              </controlPr>
            </control>
          </mc:Choice>
        </mc:AlternateContent>
        <mc:AlternateContent xmlns:mc="http://schemas.openxmlformats.org/markup-compatibility/2006">
          <mc:Choice Requires="x14">
            <control shapeId="11270" r:id="rId8" name="Check Box 6">
              <controlPr defaultSize="0" autoFill="0" autoLine="0" autoPict="0">
                <anchor moveWithCells="1">
                  <from>
                    <xdr:col>2</xdr:col>
                    <xdr:colOff>171450</xdr:colOff>
                    <xdr:row>18</xdr:row>
                    <xdr:rowOff>66675</xdr:rowOff>
                  </from>
                  <to>
                    <xdr:col>2</xdr:col>
                    <xdr:colOff>400050</xdr:colOff>
                    <xdr:row>18</xdr:row>
                    <xdr:rowOff>257175</xdr:rowOff>
                  </to>
                </anchor>
              </controlPr>
            </control>
          </mc:Choice>
        </mc:AlternateContent>
        <mc:AlternateContent xmlns:mc="http://schemas.openxmlformats.org/markup-compatibility/2006">
          <mc:Choice Requires="x14">
            <control shapeId="11273" r:id="rId9" name="Check Box 9">
              <controlPr defaultSize="0" autoFill="0" autoLine="0" autoPict="0">
                <anchor moveWithCells="1">
                  <from>
                    <xdr:col>2</xdr:col>
                    <xdr:colOff>171450</xdr:colOff>
                    <xdr:row>23</xdr:row>
                    <xdr:rowOff>66675</xdr:rowOff>
                  </from>
                  <to>
                    <xdr:col>2</xdr:col>
                    <xdr:colOff>400050</xdr:colOff>
                    <xdr:row>23</xdr:row>
                    <xdr:rowOff>257175</xdr:rowOff>
                  </to>
                </anchor>
              </controlPr>
            </control>
          </mc:Choice>
        </mc:AlternateContent>
        <mc:AlternateContent xmlns:mc="http://schemas.openxmlformats.org/markup-compatibility/2006">
          <mc:Choice Requires="x14">
            <control shapeId="11274" r:id="rId10" name="Check Box 10">
              <controlPr defaultSize="0" autoFill="0" autoLine="0" autoPict="0">
                <anchor moveWithCells="1">
                  <from>
                    <xdr:col>2</xdr:col>
                    <xdr:colOff>171450</xdr:colOff>
                    <xdr:row>22</xdr:row>
                    <xdr:rowOff>66675</xdr:rowOff>
                  </from>
                  <to>
                    <xdr:col>2</xdr:col>
                    <xdr:colOff>400050</xdr:colOff>
                    <xdr:row>22</xdr:row>
                    <xdr:rowOff>257175</xdr:rowOff>
                  </to>
                </anchor>
              </controlPr>
            </control>
          </mc:Choice>
        </mc:AlternateContent>
        <mc:AlternateContent xmlns:mc="http://schemas.openxmlformats.org/markup-compatibility/2006">
          <mc:Choice Requires="x14">
            <control shapeId="11275" r:id="rId11" name="Check Box 11">
              <controlPr defaultSize="0" autoFill="0" autoLine="0" autoPict="0">
                <anchor moveWithCells="1">
                  <from>
                    <xdr:col>2</xdr:col>
                    <xdr:colOff>171450</xdr:colOff>
                    <xdr:row>35</xdr:row>
                    <xdr:rowOff>66675</xdr:rowOff>
                  </from>
                  <to>
                    <xdr:col>2</xdr:col>
                    <xdr:colOff>400050</xdr:colOff>
                    <xdr:row>35</xdr:row>
                    <xdr:rowOff>257175</xdr:rowOff>
                  </to>
                </anchor>
              </controlPr>
            </control>
          </mc:Choice>
        </mc:AlternateContent>
        <mc:AlternateContent xmlns:mc="http://schemas.openxmlformats.org/markup-compatibility/2006">
          <mc:Choice Requires="x14">
            <control shapeId="11276" r:id="rId12" name="Check Box 12">
              <controlPr defaultSize="0" autoFill="0" autoLine="0" autoPict="0">
                <anchor moveWithCells="1">
                  <from>
                    <xdr:col>2</xdr:col>
                    <xdr:colOff>171450</xdr:colOff>
                    <xdr:row>36</xdr:row>
                    <xdr:rowOff>66675</xdr:rowOff>
                  </from>
                  <to>
                    <xdr:col>2</xdr:col>
                    <xdr:colOff>400050</xdr:colOff>
                    <xdr:row>36</xdr:row>
                    <xdr:rowOff>257175</xdr:rowOff>
                  </to>
                </anchor>
              </controlPr>
            </control>
          </mc:Choice>
        </mc:AlternateContent>
        <mc:AlternateContent xmlns:mc="http://schemas.openxmlformats.org/markup-compatibility/2006">
          <mc:Choice Requires="x14">
            <control shapeId="11277" r:id="rId13" name="Check Box 13">
              <controlPr defaultSize="0" autoFill="0" autoLine="0" autoPict="0">
                <anchor moveWithCells="1">
                  <from>
                    <xdr:col>2</xdr:col>
                    <xdr:colOff>171450</xdr:colOff>
                    <xdr:row>37</xdr:row>
                    <xdr:rowOff>66675</xdr:rowOff>
                  </from>
                  <to>
                    <xdr:col>2</xdr:col>
                    <xdr:colOff>400050</xdr:colOff>
                    <xdr:row>37</xdr:row>
                    <xdr:rowOff>257175</xdr:rowOff>
                  </to>
                </anchor>
              </controlPr>
            </control>
          </mc:Choice>
        </mc:AlternateContent>
        <mc:AlternateContent xmlns:mc="http://schemas.openxmlformats.org/markup-compatibility/2006">
          <mc:Choice Requires="x14">
            <control shapeId="11280" r:id="rId14" name="Check Box 16">
              <controlPr defaultSize="0" autoFill="0" autoLine="0" autoPict="0">
                <anchor moveWithCells="1">
                  <from>
                    <xdr:col>2</xdr:col>
                    <xdr:colOff>171450</xdr:colOff>
                    <xdr:row>13</xdr:row>
                    <xdr:rowOff>66675</xdr:rowOff>
                  </from>
                  <to>
                    <xdr:col>2</xdr:col>
                    <xdr:colOff>400050</xdr:colOff>
                    <xdr:row>13</xdr:row>
                    <xdr:rowOff>257175</xdr:rowOff>
                  </to>
                </anchor>
              </controlPr>
            </control>
          </mc:Choice>
        </mc:AlternateContent>
        <mc:AlternateContent xmlns:mc="http://schemas.openxmlformats.org/markup-compatibility/2006">
          <mc:Choice Requires="x14">
            <control shapeId="11281" r:id="rId15" name="Check Box 17">
              <controlPr defaultSize="0" autoFill="0" autoLine="0" autoPict="0">
                <anchor moveWithCells="1">
                  <from>
                    <xdr:col>2</xdr:col>
                    <xdr:colOff>171450</xdr:colOff>
                    <xdr:row>17</xdr:row>
                    <xdr:rowOff>104775</xdr:rowOff>
                  </from>
                  <to>
                    <xdr:col>2</xdr:col>
                    <xdr:colOff>457200</xdr:colOff>
                    <xdr:row>17</xdr:row>
                    <xdr:rowOff>323850</xdr:rowOff>
                  </to>
                </anchor>
              </controlPr>
            </control>
          </mc:Choice>
        </mc:AlternateContent>
        <mc:AlternateContent xmlns:mc="http://schemas.openxmlformats.org/markup-compatibility/2006">
          <mc:Choice Requires="x14">
            <control shapeId="11282" r:id="rId16" name="Check Box 18">
              <controlPr defaultSize="0" autoFill="0" autoLine="0" autoPict="0">
                <anchor moveWithCells="1">
                  <from>
                    <xdr:col>2</xdr:col>
                    <xdr:colOff>171450</xdr:colOff>
                    <xdr:row>18</xdr:row>
                    <xdr:rowOff>66675</xdr:rowOff>
                  </from>
                  <to>
                    <xdr:col>2</xdr:col>
                    <xdr:colOff>400050</xdr:colOff>
                    <xdr:row>18</xdr:row>
                    <xdr:rowOff>257175</xdr:rowOff>
                  </to>
                </anchor>
              </controlPr>
            </control>
          </mc:Choice>
        </mc:AlternateContent>
        <mc:AlternateContent xmlns:mc="http://schemas.openxmlformats.org/markup-compatibility/2006">
          <mc:Choice Requires="x14">
            <control shapeId="11284" r:id="rId17" name="Check Box 20">
              <controlPr defaultSize="0" autoFill="0" autoLine="0" autoPict="0">
                <anchor moveWithCells="1">
                  <from>
                    <xdr:col>2</xdr:col>
                    <xdr:colOff>171450</xdr:colOff>
                    <xdr:row>23</xdr:row>
                    <xdr:rowOff>66675</xdr:rowOff>
                  </from>
                  <to>
                    <xdr:col>2</xdr:col>
                    <xdr:colOff>400050</xdr:colOff>
                    <xdr:row>23</xdr:row>
                    <xdr:rowOff>257175</xdr:rowOff>
                  </to>
                </anchor>
              </controlPr>
            </control>
          </mc:Choice>
        </mc:AlternateContent>
        <mc:AlternateContent xmlns:mc="http://schemas.openxmlformats.org/markup-compatibility/2006">
          <mc:Choice Requires="x14">
            <control shapeId="11265" r:id="rId18" name="Check Box 1">
              <controlPr defaultSize="0" autoFill="0" autoLine="0" autoPict="0">
                <anchor moveWithCells="1">
                  <from>
                    <xdr:col>2</xdr:col>
                    <xdr:colOff>171450</xdr:colOff>
                    <xdr:row>7</xdr:row>
                    <xdr:rowOff>104775</xdr:rowOff>
                  </from>
                  <to>
                    <xdr:col>2</xdr:col>
                    <xdr:colOff>457200</xdr:colOff>
                    <xdr:row>7</xdr:row>
                    <xdr:rowOff>323850</xdr:rowOff>
                  </to>
                </anchor>
              </controlPr>
            </control>
          </mc:Choice>
        </mc:AlternateContent>
        <mc:AlternateContent xmlns:mc="http://schemas.openxmlformats.org/markup-compatibility/2006">
          <mc:Choice Requires="x14">
            <control shapeId="11266" r:id="rId19" name="Check Box 2">
              <controlPr defaultSize="0" autoFill="0" autoLine="0" autoPict="0">
                <anchor moveWithCells="1">
                  <from>
                    <xdr:col>2</xdr:col>
                    <xdr:colOff>171450</xdr:colOff>
                    <xdr:row>8</xdr:row>
                    <xdr:rowOff>66675</xdr:rowOff>
                  </from>
                  <to>
                    <xdr:col>2</xdr:col>
                    <xdr:colOff>400050</xdr:colOff>
                    <xdr:row>8</xdr:row>
                    <xdr:rowOff>257175</xdr:rowOff>
                  </to>
                </anchor>
              </controlPr>
            </control>
          </mc:Choice>
        </mc:AlternateContent>
        <mc:AlternateContent xmlns:mc="http://schemas.openxmlformats.org/markup-compatibility/2006">
          <mc:Choice Requires="x14">
            <control shapeId="11285" r:id="rId20" name="Check Box 21">
              <controlPr defaultSize="0" autoFill="0" autoLine="0" autoPict="0">
                <anchor moveWithCells="1">
                  <from>
                    <xdr:col>2</xdr:col>
                    <xdr:colOff>171450</xdr:colOff>
                    <xdr:row>38</xdr:row>
                    <xdr:rowOff>66675</xdr:rowOff>
                  </from>
                  <to>
                    <xdr:col>2</xdr:col>
                    <xdr:colOff>400050</xdr:colOff>
                    <xdr:row>38</xdr:row>
                    <xdr:rowOff>257175</xdr:rowOff>
                  </to>
                </anchor>
              </controlPr>
            </control>
          </mc:Choice>
        </mc:AlternateContent>
        <mc:AlternateContent xmlns:mc="http://schemas.openxmlformats.org/markup-compatibility/2006">
          <mc:Choice Requires="x14">
            <control shapeId="11288" r:id="rId21" name="Check Box 24">
              <controlPr defaultSize="0" autoFill="0" autoLine="0" autoPict="0">
                <anchor moveWithCells="1">
                  <from>
                    <xdr:col>2</xdr:col>
                    <xdr:colOff>171450</xdr:colOff>
                    <xdr:row>40</xdr:row>
                    <xdr:rowOff>66675</xdr:rowOff>
                  </from>
                  <to>
                    <xdr:col>2</xdr:col>
                    <xdr:colOff>400050</xdr:colOff>
                    <xdr:row>40</xdr:row>
                    <xdr:rowOff>257175</xdr:rowOff>
                  </to>
                </anchor>
              </controlPr>
            </control>
          </mc:Choice>
        </mc:AlternateContent>
        <mc:AlternateContent xmlns:mc="http://schemas.openxmlformats.org/markup-compatibility/2006">
          <mc:Choice Requires="x14">
            <control shapeId="11290" r:id="rId22" name="Check Box 26">
              <controlPr defaultSize="0" autoFill="0" autoLine="0" autoPict="0">
                <anchor moveWithCells="1">
                  <from>
                    <xdr:col>2</xdr:col>
                    <xdr:colOff>171450</xdr:colOff>
                    <xdr:row>45</xdr:row>
                    <xdr:rowOff>66675</xdr:rowOff>
                  </from>
                  <to>
                    <xdr:col>2</xdr:col>
                    <xdr:colOff>400050</xdr:colOff>
                    <xdr:row>45</xdr:row>
                    <xdr:rowOff>257175</xdr:rowOff>
                  </to>
                </anchor>
              </controlPr>
            </control>
          </mc:Choice>
        </mc:AlternateContent>
        <mc:AlternateContent xmlns:mc="http://schemas.openxmlformats.org/markup-compatibility/2006">
          <mc:Choice Requires="x14">
            <control shapeId="11291" r:id="rId23" name="Check Box 27">
              <controlPr defaultSize="0" autoFill="0" autoLine="0" autoPict="0">
                <anchor moveWithCells="1">
                  <from>
                    <xdr:col>2</xdr:col>
                    <xdr:colOff>171450</xdr:colOff>
                    <xdr:row>46</xdr:row>
                    <xdr:rowOff>66675</xdr:rowOff>
                  </from>
                  <to>
                    <xdr:col>2</xdr:col>
                    <xdr:colOff>400050</xdr:colOff>
                    <xdr:row>46</xdr:row>
                    <xdr:rowOff>257175</xdr:rowOff>
                  </to>
                </anchor>
              </controlPr>
            </control>
          </mc:Choice>
        </mc:AlternateContent>
        <mc:AlternateContent xmlns:mc="http://schemas.openxmlformats.org/markup-compatibility/2006">
          <mc:Choice Requires="x14">
            <control shapeId="11292" r:id="rId24" name="Check Box 28">
              <controlPr defaultSize="0" autoFill="0" autoLine="0" autoPict="0">
                <anchor moveWithCells="1">
                  <from>
                    <xdr:col>2</xdr:col>
                    <xdr:colOff>171450</xdr:colOff>
                    <xdr:row>47</xdr:row>
                    <xdr:rowOff>66675</xdr:rowOff>
                  </from>
                  <to>
                    <xdr:col>2</xdr:col>
                    <xdr:colOff>400050</xdr:colOff>
                    <xdr:row>47</xdr:row>
                    <xdr:rowOff>257175</xdr:rowOff>
                  </to>
                </anchor>
              </controlPr>
            </control>
          </mc:Choice>
        </mc:AlternateContent>
        <mc:AlternateContent xmlns:mc="http://schemas.openxmlformats.org/markup-compatibility/2006">
          <mc:Choice Requires="x14">
            <control shapeId="11294" r:id="rId25" name="Check Box 30">
              <controlPr defaultSize="0" autoFill="0" autoLine="0" autoPict="0">
                <anchor moveWithCells="1">
                  <from>
                    <xdr:col>2</xdr:col>
                    <xdr:colOff>171450</xdr:colOff>
                    <xdr:row>59</xdr:row>
                    <xdr:rowOff>66675</xdr:rowOff>
                  </from>
                  <to>
                    <xdr:col>2</xdr:col>
                    <xdr:colOff>400050</xdr:colOff>
                    <xdr:row>59</xdr:row>
                    <xdr:rowOff>257175</xdr:rowOff>
                  </to>
                </anchor>
              </controlPr>
            </control>
          </mc:Choice>
        </mc:AlternateContent>
        <mc:AlternateContent xmlns:mc="http://schemas.openxmlformats.org/markup-compatibility/2006">
          <mc:Choice Requires="x14">
            <control shapeId="11296" r:id="rId26" name="Check Box 32">
              <controlPr defaultSize="0" autoFill="0" autoLine="0" autoPict="0">
                <anchor moveWithCells="1">
                  <from>
                    <xdr:col>2</xdr:col>
                    <xdr:colOff>171450</xdr:colOff>
                    <xdr:row>48</xdr:row>
                    <xdr:rowOff>66675</xdr:rowOff>
                  </from>
                  <to>
                    <xdr:col>2</xdr:col>
                    <xdr:colOff>400050</xdr:colOff>
                    <xdr:row>48</xdr:row>
                    <xdr:rowOff>257175</xdr:rowOff>
                  </to>
                </anchor>
              </controlPr>
            </control>
          </mc:Choice>
        </mc:AlternateContent>
        <mc:AlternateContent xmlns:mc="http://schemas.openxmlformats.org/markup-compatibility/2006">
          <mc:Choice Requires="x14">
            <control shapeId="11297" r:id="rId27" name="Check Box 33">
              <controlPr defaultSize="0" autoFill="0" autoLine="0" autoPict="0">
                <anchor moveWithCells="1">
                  <from>
                    <xdr:col>2</xdr:col>
                    <xdr:colOff>171450</xdr:colOff>
                    <xdr:row>49</xdr:row>
                    <xdr:rowOff>66675</xdr:rowOff>
                  </from>
                  <to>
                    <xdr:col>2</xdr:col>
                    <xdr:colOff>400050</xdr:colOff>
                    <xdr:row>49</xdr:row>
                    <xdr:rowOff>257175</xdr:rowOff>
                  </to>
                </anchor>
              </controlPr>
            </control>
          </mc:Choice>
        </mc:AlternateContent>
        <mc:AlternateContent xmlns:mc="http://schemas.openxmlformats.org/markup-compatibility/2006">
          <mc:Choice Requires="x14">
            <control shapeId="11299" r:id="rId28" name="Check Box 35">
              <controlPr defaultSize="0" autoFill="0" autoLine="0" autoPict="0">
                <anchor moveWithCells="1">
                  <from>
                    <xdr:col>2</xdr:col>
                    <xdr:colOff>171450</xdr:colOff>
                    <xdr:row>50</xdr:row>
                    <xdr:rowOff>66675</xdr:rowOff>
                  </from>
                  <to>
                    <xdr:col>2</xdr:col>
                    <xdr:colOff>400050</xdr:colOff>
                    <xdr:row>50</xdr:row>
                    <xdr:rowOff>257175</xdr:rowOff>
                  </to>
                </anchor>
              </controlPr>
            </control>
          </mc:Choice>
        </mc:AlternateContent>
        <mc:AlternateContent xmlns:mc="http://schemas.openxmlformats.org/markup-compatibility/2006">
          <mc:Choice Requires="x14">
            <control shapeId="11300" r:id="rId29" name="Check Box 36">
              <controlPr defaultSize="0" autoFill="0" autoLine="0" autoPict="0">
                <anchor moveWithCells="1">
                  <from>
                    <xdr:col>2</xdr:col>
                    <xdr:colOff>171450</xdr:colOff>
                    <xdr:row>51</xdr:row>
                    <xdr:rowOff>66675</xdr:rowOff>
                  </from>
                  <to>
                    <xdr:col>2</xdr:col>
                    <xdr:colOff>400050</xdr:colOff>
                    <xdr:row>51</xdr:row>
                    <xdr:rowOff>257175</xdr:rowOff>
                  </to>
                </anchor>
              </controlPr>
            </control>
          </mc:Choice>
        </mc:AlternateContent>
        <mc:AlternateContent xmlns:mc="http://schemas.openxmlformats.org/markup-compatibility/2006">
          <mc:Choice Requires="x14">
            <control shapeId="11301" r:id="rId30" name="Check Box 37">
              <controlPr defaultSize="0" autoFill="0" autoLine="0" autoPict="0">
                <anchor moveWithCells="1">
                  <from>
                    <xdr:col>2</xdr:col>
                    <xdr:colOff>171450</xdr:colOff>
                    <xdr:row>52</xdr:row>
                    <xdr:rowOff>66675</xdr:rowOff>
                  </from>
                  <to>
                    <xdr:col>2</xdr:col>
                    <xdr:colOff>400050</xdr:colOff>
                    <xdr:row>52</xdr:row>
                    <xdr:rowOff>257175</xdr:rowOff>
                  </to>
                </anchor>
              </controlPr>
            </control>
          </mc:Choice>
        </mc:AlternateContent>
        <mc:AlternateContent xmlns:mc="http://schemas.openxmlformats.org/markup-compatibility/2006">
          <mc:Choice Requires="x14">
            <control shapeId="11302" r:id="rId31" name="Check Box 38">
              <controlPr defaultSize="0" autoFill="0" autoLine="0" autoPict="0">
                <anchor moveWithCells="1">
                  <from>
                    <xdr:col>2</xdr:col>
                    <xdr:colOff>171450</xdr:colOff>
                    <xdr:row>53</xdr:row>
                    <xdr:rowOff>66675</xdr:rowOff>
                  </from>
                  <to>
                    <xdr:col>2</xdr:col>
                    <xdr:colOff>400050</xdr:colOff>
                    <xdr:row>53</xdr:row>
                    <xdr:rowOff>257175</xdr:rowOff>
                  </to>
                </anchor>
              </controlPr>
            </control>
          </mc:Choice>
        </mc:AlternateContent>
        <mc:AlternateContent xmlns:mc="http://schemas.openxmlformats.org/markup-compatibility/2006">
          <mc:Choice Requires="x14">
            <control shapeId="11303" r:id="rId32" name="Check Box 39">
              <controlPr defaultSize="0" autoFill="0" autoLine="0" autoPict="0">
                <anchor moveWithCells="1">
                  <from>
                    <xdr:col>2</xdr:col>
                    <xdr:colOff>171450</xdr:colOff>
                    <xdr:row>54</xdr:row>
                    <xdr:rowOff>66675</xdr:rowOff>
                  </from>
                  <to>
                    <xdr:col>2</xdr:col>
                    <xdr:colOff>400050</xdr:colOff>
                    <xdr:row>54</xdr:row>
                    <xdr:rowOff>257175</xdr:rowOff>
                  </to>
                </anchor>
              </controlPr>
            </control>
          </mc:Choice>
        </mc:AlternateContent>
        <mc:AlternateContent xmlns:mc="http://schemas.openxmlformats.org/markup-compatibility/2006">
          <mc:Choice Requires="x14">
            <control shapeId="11304" r:id="rId33" name="Check Box 40">
              <controlPr defaultSize="0" autoFill="0" autoLine="0" autoPict="0">
                <anchor moveWithCells="1">
                  <from>
                    <xdr:col>2</xdr:col>
                    <xdr:colOff>171450</xdr:colOff>
                    <xdr:row>55</xdr:row>
                    <xdr:rowOff>66675</xdr:rowOff>
                  </from>
                  <to>
                    <xdr:col>2</xdr:col>
                    <xdr:colOff>400050</xdr:colOff>
                    <xdr:row>55</xdr:row>
                    <xdr:rowOff>257175</xdr:rowOff>
                  </to>
                </anchor>
              </controlPr>
            </control>
          </mc:Choice>
        </mc:AlternateContent>
        <mc:AlternateContent xmlns:mc="http://schemas.openxmlformats.org/markup-compatibility/2006">
          <mc:Choice Requires="x14">
            <control shapeId="11305" r:id="rId34" name="Check Box 41">
              <controlPr defaultSize="0" autoFill="0" autoLine="0" autoPict="0">
                <anchor moveWithCells="1">
                  <from>
                    <xdr:col>2</xdr:col>
                    <xdr:colOff>171450</xdr:colOff>
                    <xdr:row>65</xdr:row>
                    <xdr:rowOff>66675</xdr:rowOff>
                  </from>
                  <to>
                    <xdr:col>2</xdr:col>
                    <xdr:colOff>400050</xdr:colOff>
                    <xdr:row>65</xdr:row>
                    <xdr:rowOff>257175</xdr:rowOff>
                  </to>
                </anchor>
              </controlPr>
            </control>
          </mc:Choice>
        </mc:AlternateContent>
        <mc:AlternateContent xmlns:mc="http://schemas.openxmlformats.org/markup-compatibility/2006">
          <mc:Choice Requires="x14">
            <control shapeId="11306" r:id="rId35" name="Check Box 42">
              <controlPr defaultSize="0" autoFill="0" autoLine="0" autoPict="0">
                <anchor moveWithCells="1">
                  <from>
                    <xdr:col>2</xdr:col>
                    <xdr:colOff>171450</xdr:colOff>
                    <xdr:row>67</xdr:row>
                    <xdr:rowOff>66675</xdr:rowOff>
                  </from>
                  <to>
                    <xdr:col>2</xdr:col>
                    <xdr:colOff>400050</xdr:colOff>
                    <xdr:row>67</xdr:row>
                    <xdr:rowOff>257175</xdr:rowOff>
                  </to>
                </anchor>
              </controlPr>
            </control>
          </mc:Choice>
        </mc:AlternateContent>
        <mc:AlternateContent xmlns:mc="http://schemas.openxmlformats.org/markup-compatibility/2006">
          <mc:Choice Requires="x14">
            <control shapeId="11307" r:id="rId36" name="Check Box 43">
              <controlPr defaultSize="0" autoFill="0" autoLine="0" autoPict="0">
                <anchor moveWithCells="1">
                  <from>
                    <xdr:col>2</xdr:col>
                    <xdr:colOff>171450</xdr:colOff>
                    <xdr:row>68</xdr:row>
                    <xdr:rowOff>66675</xdr:rowOff>
                  </from>
                  <to>
                    <xdr:col>2</xdr:col>
                    <xdr:colOff>400050</xdr:colOff>
                    <xdr:row>68</xdr:row>
                    <xdr:rowOff>257175</xdr:rowOff>
                  </to>
                </anchor>
              </controlPr>
            </control>
          </mc:Choice>
        </mc:AlternateContent>
        <mc:AlternateContent xmlns:mc="http://schemas.openxmlformats.org/markup-compatibility/2006">
          <mc:Choice Requires="x14">
            <control shapeId="11308" r:id="rId37" name="Check Box 44">
              <controlPr defaultSize="0" autoFill="0" autoLine="0" autoPict="0">
                <anchor moveWithCells="1">
                  <from>
                    <xdr:col>2</xdr:col>
                    <xdr:colOff>171450</xdr:colOff>
                    <xdr:row>69</xdr:row>
                    <xdr:rowOff>66675</xdr:rowOff>
                  </from>
                  <to>
                    <xdr:col>2</xdr:col>
                    <xdr:colOff>400050</xdr:colOff>
                    <xdr:row>69</xdr:row>
                    <xdr:rowOff>257175</xdr:rowOff>
                  </to>
                </anchor>
              </controlPr>
            </control>
          </mc:Choice>
        </mc:AlternateContent>
        <mc:AlternateContent xmlns:mc="http://schemas.openxmlformats.org/markup-compatibility/2006">
          <mc:Choice Requires="x14">
            <control shapeId="11309" r:id="rId38" name="Check Box 45">
              <controlPr defaultSize="0" autoFill="0" autoLine="0" autoPict="0">
                <anchor moveWithCells="1">
                  <from>
                    <xdr:col>2</xdr:col>
                    <xdr:colOff>171450</xdr:colOff>
                    <xdr:row>71</xdr:row>
                    <xdr:rowOff>66675</xdr:rowOff>
                  </from>
                  <to>
                    <xdr:col>2</xdr:col>
                    <xdr:colOff>400050</xdr:colOff>
                    <xdr:row>71</xdr:row>
                    <xdr:rowOff>257175</xdr:rowOff>
                  </to>
                </anchor>
              </controlPr>
            </control>
          </mc:Choice>
        </mc:AlternateContent>
        <mc:AlternateContent xmlns:mc="http://schemas.openxmlformats.org/markup-compatibility/2006">
          <mc:Choice Requires="x14">
            <control shapeId="11311" r:id="rId39" name="Check Box 47">
              <controlPr defaultSize="0" autoFill="0" autoLine="0" autoPict="0">
                <anchor moveWithCells="1">
                  <from>
                    <xdr:col>2</xdr:col>
                    <xdr:colOff>171450</xdr:colOff>
                    <xdr:row>70</xdr:row>
                    <xdr:rowOff>66675</xdr:rowOff>
                  </from>
                  <to>
                    <xdr:col>2</xdr:col>
                    <xdr:colOff>400050</xdr:colOff>
                    <xdr:row>70</xdr:row>
                    <xdr:rowOff>257175</xdr:rowOff>
                  </to>
                </anchor>
              </controlPr>
            </control>
          </mc:Choice>
        </mc:AlternateContent>
        <mc:AlternateContent xmlns:mc="http://schemas.openxmlformats.org/markup-compatibility/2006">
          <mc:Choice Requires="x14">
            <control shapeId="11312" r:id="rId40" name="Check Box 48">
              <controlPr defaultSize="0" autoFill="0" autoLine="0" autoPict="0">
                <anchor moveWithCells="1">
                  <from>
                    <xdr:col>2</xdr:col>
                    <xdr:colOff>171450</xdr:colOff>
                    <xdr:row>76</xdr:row>
                    <xdr:rowOff>66675</xdr:rowOff>
                  </from>
                  <to>
                    <xdr:col>2</xdr:col>
                    <xdr:colOff>400050</xdr:colOff>
                    <xdr:row>76</xdr:row>
                    <xdr:rowOff>257175</xdr:rowOff>
                  </to>
                </anchor>
              </controlPr>
            </control>
          </mc:Choice>
        </mc:AlternateContent>
        <mc:AlternateContent xmlns:mc="http://schemas.openxmlformats.org/markup-compatibility/2006">
          <mc:Choice Requires="x14">
            <control shapeId="11313" r:id="rId41" name="Check Box 49">
              <controlPr defaultSize="0" autoFill="0" autoLine="0" autoPict="0">
                <anchor moveWithCells="1">
                  <from>
                    <xdr:col>2</xdr:col>
                    <xdr:colOff>171450</xdr:colOff>
                    <xdr:row>78</xdr:row>
                    <xdr:rowOff>66675</xdr:rowOff>
                  </from>
                  <to>
                    <xdr:col>2</xdr:col>
                    <xdr:colOff>400050</xdr:colOff>
                    <xdr:row>78</xdr:row>
                    <xdr:rowOff>257175</xdr:rowOff>
                  </to>
                </anchor>
              </controlPr>
            </control>
          </mc:Choice>
        </mc:AlternateContent>
        <mc:AlternateContent xmlns:mc="http://schemas.openxmlformats.org/markup-compatibility/2006">
          <mc:Choice Requires="x14">
            <control shapeId="11314" r:id="rId42" name="Check Box 50">
              <controlPr defaultSize="0" autoFill="0" autoLine="0" autoPict="0">
                <anchor moveWithCells="1">
                  <from>
                    <xdr:col>2</xdr:col>
                    <xdr:colOff>171450</xdr:colOff>
                    <xdr:row>79</xdr:row>
                    <xdr:rowOff>66675</xdr:rowOff>
                  </from>
                  <to>
                    <xdr:col>2</xdr:col>
                    <xdr:colOff>400050</xdr:colOff>
                    <xdr:row>79</xdr:row>
                    <xdr:rowOff>257175</xdr:rowOff>
                  </to>
                </anchor>
              </controlPr>
            </control>
          </mc:Choice>
        </mc:AlternateContent>
        <mc:AlternateContent xmlns:mc="http://schemas.openxmlformats.org/markup-compatibility/2006">
          <mc:Choice Requires="x14">
            <control shapeId="11315" r:id="rId43" name="Check Box 51">
              <controlPr defaultSize="0" autoFill="0" autoLine="0" autoPict="0">
                <anchor moveWithCells="1">
                  <from>
                    <xdr:col>2</xdr:col>
                    <xdr:colOff>171450</xdr:colOff>
                    <xdr:row>80</xdr:row>
                    <xdr:rowOff>66675</xdr:rowOff>
                  </from>
                  <to>
                    <xdr:col>2</xdr:col>
                    <xdr:colOff>400050</xdr:colOff>
                    <xdr:row>80</xdr:row>
                    <xdr:rowOff>257175</xdr:rowOff>
                  </to>
                </anchor>
              </controlPr>
            </control>
          </mc:Choice>
        </mc:AlternateContent>
        <mc:AlternateContent xmlns:mc="http://schemas.openxmlformats.org/markup-compatibility/2006">
          <mc:Choice Requires="x14">
            <control shapeId="11316" r:id="rId44" name="Check Box 52">
              <controlPr defaultSize="0" autoFill="0" autoLine="0" autoPict="0">
                <anchor moveWithCells="1">
                  <from>
                    <xdr:col>2</xdr:col>
                    <xdr:colOff>171450</xdr:colOff>
                    <xdr:row>83</xdr:row>
                    <xdr:rowOff>66675</xdr:rowOff>
                  </from>
                  <to>
                    <xdr:col>2</xdr:col>
                    <xdr:colOff>400050</xdr:colOff>
                    <xdr:row>83</xdr:row>
                    <xdr:rowOff>257175</xdr:rowOff>
                  </to>
                </anchor>
              </controlPr>
            </control>
          </mc:Choice>
        </mc:AlternateContent>
        <mc:AlternateContent xmlns:mc="http://schemas.openxmlformats.org/markup-compatibility/2006">
          <mc:Choice Requires="x14">
            <control shapeId="11317" r:id="rId45" name="Check Box 53">
              <controlPr defaultSize="0" autoFill="0" autoLine="0" autoPict="0">
                <anchor moveWithCells="1">
                  <from>
                    <xdr:col>2</xdr:col>
                    <xdr:colOff>171450</xdr:colOff>
                    <xdr:row>82</xdr:row>
                    <xdr:rowOff>66675</xdr:rowOff>
                  </from>
                  <to>
                    <xdr:col>2</xdr:col>
                    <xdr:colOff>400050</xdr:colOff>
                    <xdr:row>82</xdr:row>
                    <xdr:rowOff>257175</xdr:rowOff>
                  </to>
                </anchor>
              </controlPr>
            </control>
          </mc:Choice>
        </mc:AlternateContent>
        <mc:AlternateContent xmlns:mc="http://schemas.openxmlformats.org/markup-compatibility/2006">
          <mc:Choice Requires="x14">
            <control shapeId="11318" r:id="rId46" name="Check Box 54">
              <controlPr defaultSize="0" autoFill="0" autoLine="0" autoPict="0">
                <anchor moveWithCells="1">
                  <from>
                    <xdr:col>2</xdr:col>
                    <xdr:colOff>171450</xdr:colOff>
                    <xdr:row>77</xdr:row>
                    <xdr:rowOff>66675</xdr:rowOff>
                  </from>
                  <to>
                    <xdr:col>2</xdr:col>
                    <xdr:colOff>400050</xdr:colOff>
                    <xdr:row>77</xdr:row>
                    <xdr:rowOff>257175</xdr:rowOff>
                  </to>
                </anchor>
              </controlPr>
            </control>
          </mc:Choice>
        </mc:AlternateContent>
        <mc:AlternateContent xmlns:mc="http://schemas.openxmlformats.org/markup-compatibility/2006">
          <mc:Choice Requires="x14">
            <control shapeId="11319" r:id="rId47" name="Check Box 55">
              <controlPr defaultSize="0" autoFill="0" autoLine="0" autoPict="0">
                <anchor moveWithCells="1">
                  <from>
                    <xdr:col>2</xdr:col>
                    <xdr:colOff>171450</xdr:colOff>
                    <xdr:row>82</xdr:row>
                    <xdr:rowOff>66675</xdr:rowOff>
                  </from>
                  <to>
                    <xdr:col>2</xdr:col>
                    <xdr:colOff>400050</xdr:colOff>
                    <xdr:row>82</xdr:row>
                    <xdr:rowOff>257175</xdr:rowOff>
                  </to>
                </anchor>
              </controlPr>
            </control>
          </mc:Choice>
        </mc:AlternateContent>
        <mc:AlternateContent xmlns:mc="http://schemas.openxmlformats.org/markup-compatibility/2006">
          <mc:Choice Requires="x14">
            <control shapeId="11320" r:id="rId48" name="Check Box 56">
              <controlPr defaultSize="0" autoFill="0" autoLine="0" autoPict="0">
                <anchor moveWithCells="1">
                  <from>
                    <xdr:col>2</xdr:col>
                    <xdr:colOff>171450</xdr:colOff>
                    <xdr:row>81</xdr:row>
                    <xdr:rowOff>66675</xdr:rowOff>
                  </from>
                  <to>
                    <xdr:col>2</xdr:col>
                    <xdr:colOff>400050</xdr:colOff>
                    <xdr:row>81</xdr:row>
                    <xdr:rowOff>257175</xdr:rowOff>
                  </to>
                </anchor>
              </controlPr>
            </control>
          </mc:Choice>
        </mc:AlternateContent>
        <mc:AlternateContent xmlns:mc="http://schemas.openxmlformats.org/markup-compatibility/2006">
          <mc:Choice Requires="x14">
            <control shapeId="11331" r:id="rId49" name="Check Box 67">
              <controlPr defaultSize="0" autoFill="0" autoLine="0" autoPict="0">
                <anchor moveWithCells="1">
                  <from>
                    <xdr:col>2</xdr:col>
                    <xdr:colOff>171450</xdr:colOff>
                    <xdr:row>107</xdr:row>
                    <xdr:rowOff>66675</xdr:rowOff>
                  </from>
                  <to>
                    <xdr:col>2</xdr:col>
                    <xdr:colOff>400050</xdr:colOff>
                    <xdr:row>107</xdr:row>
                    <xdr:rowOff>257175</xdr:rowOff>
                  </to>
                </anchor>
              </controlPr>
            </control>
          </mc:Choice>
        </mc:AlternateContent>
        <mc:AlternateContent xmlns:mc="http://schemas.openxmlformats.org/markup-compatibility/2006">
          <mc:Choice Requires="x14">
            <control shapeId="11332" r:id="rId50" name="Check Box 68">
              <controlPr defaultSize="0" autoFill="0" autoLine="0" autoPict="0">
                <anchor moveWithCells="1">
                  <from>
                    <xdr:col>2</xdr:col>
                    <xdr:colOff>171450</xdr:colOff>
                    <xdr:row>108</xdr:row>
                    <xdr:rowOff>66675</xdr:rowOff>
                  </from>
                  <to>
                    <xdr:col>2</xdr:col>
                    <xdr:colOff>400050</xdr:colOff>
                    <xdr:row>108</xdr:row>
                    <xdr:rowOff>257175</xdr:rowOff>
                  </to>
                </anchor>
              </controlPr>
            </control>
          </mc:Choice>
        </mc:AlternateContent>
        <mc:AlternateContent xmlns:mc="http://schemas.openxmlformats.org/markup-compatibility/2006">
          <mc:Choice Requires="x14">
            <control shapeId="11333" r:id="rId51" name="Check Box 69">
              <controlPr defaultSize="0" autoFill="0" autoLine="0" autoPict="0">
                <anchor moveWithCells="1">
                  <from>
                    <xdr:col>2</xdr:col>
                    <xdr:colOff>171450</xdr:colOff>
                    <xdr:row>109</xdr:row>
                    <xdr:rowOff>66675</xdr:rowOff>
                  </from>
                  <to>
                    <xdr:col>2</xdr:col>
                    <xdr:colOff>400050</xdr:colOff>
                    <xdr:row>109</xdr:row>
                    <xdr:rowOff>257175</xdr:rowOff>
                  </to>
                </anchor>
              </controlPr>
            </control>
          </mc:Choice>
        </mc:AlternateContent>
        <mc:AlternateContent xmlns:mc="http://schemas.openxmlformats.org/markup-compatibility/2006">
          <mc:Choice Requires="x14">
            <control shapeId="11334" r:id="rId52" name="Check Box 70">
              <controlPr defaultSize="0" autoFill="0" autoLine="0" autoPict="0">
                <anchor moveWithCells="1">
                  <from>
                    <xdr:col>2</xdr:col>
                    <xdr:colOff>171450</xdr:colOff>
                    <xdr:row>110</xdr:row>
                    <xdr:rowOff>66675</xdr:rowOff>
                  </from>
                  <to>
                    <xdr:col>2</xdr:col>
                    <xdr:colOff>400050</xdr:colOff>
                    <xdr:row>110</xdr:row>
                    <xdr:rowOff>257175</xdr:rowOff>
                  </to>
                </anchor>
              </controlPr>
            </control>
          </mc:Choice>
        </mc:AlternateContent>
        <mc:AlternateContent xmlns:mc="http://schemas.openxmlformats.org/markup-compatibility/2006">
          <mc:Choice Requires="x14">
            <control shapeId="11335" r:id="rId53" name="Check Box 71">
              <controlPr defaultSize="0" autoFill="0" autoLine="0" autoPict="0">
                <anchor moveWithCells="1">
                  <from>
                    <xdr:col>2</xdr:col>
                    <xdr:colOff>171450</xdr:colOff>
                    <xdr:row>112</xdr:row>
                    <xdr:rowOff>66675</xdr:rowOff>
                  </from>
                  <to>
                    <xdr:col>2</xdr:col>
                    <xdr:colOff>400050</xdr:colOff>
                    <xdr:row>112</xdr:row>
                    <xdr:rowOff>257175</xdr:rowOff>
                  </to>
                </anchor>
              </controlPr>
            </control>
          </mc:Choice>
        </mc:AlternateContent>
        <mc:AlternateContent xmlns:mc="http://schemas.openxmlformats.org/markup-compatibility/2006">
          <mc:Choice Requires="x14">
            <control shapeId="11336" r:id="rId54" name="Check Box 72">
              <controlPr defaultSize="0" autoFill="0" autoLine="0" autoPict="0">
                <anchor moveWithCells="1">
                  <from>
                    <xdr:col>2</xdr:col>
                    <xdr:colOff>171450</xdr:colOff>
                    <xdr:row>111</xdr:row>
                    <xdr:rowOff>66675</xdr:rowOff>
                  </from>
                  <to>
                    <xdr:col>2</xdr:col>
                    <xdr:colOff>400050</xdr:colOff>
                    <xdr:row>111</xdr:row>
                    <xdr:rowOff>257175</xdr:rowOff>
                  </to>
                </anchor>
              </controlPr>
            </control>
          </mc:Choice>
        </mc:AlternateContent>
        <mc:AlternateContent xmlns:mc="http://schemas.openxmlformats.org/markup-compatibility/2006">
          <mc:Choice Requires="x14">
            <control shapeId="11337" r:id="rId55" name="Check Box 73">
              <controlPr defaultSize="0" autoFill="0" autoLine="0" autoPict="0">
                <anchor moveWithCells="1">
                  <from>
                    <xdr:col>2</xdr:col>
                    <xdr:colOff>171450</xdr:colOff>
                    <xdr:row>117</xdr:row>
                    <xdr:rowOff>66675</xdr:rowOff>
                  </from>
                  <to>
                    <xdr:col>2</xdr:col>
                    <xdr:colOff>400050</xdr:colOff>
                    <xdr:row>117</xdr:row>
                    <xdr:rowOff>257175</xdr:rowOff>
                  </to>
                </anchor>
              </controlPr>
            </control>
          </mc:Choice>
        </mc:AlternateContent>
        <mc:AlternateContent xmlns:mc="http://schemas.openxmlformats.org/markup-compatibility/2006">
          <mc:Choice Requires="x14">
            <control shapeId="11338" r:id="rId56" name="Check Box 74">
              <controlPr defaultSize="0" autoFill="0" autoLine="0" autoPict="0">
                <anchor moveWithCells="1">
                  <from>
                    <xdr:col>2</xdr:col>
                    <xdr:colOff>171450</xdr:colOff>
                    <xdr:row>118</xdr:row>
                    <xdr:rowOff>66675</xdr:rowOff>
                  </from>
                  <to>
                    <xdr:col>2</xdr:col>
                    <xdr:colOff>400050</xdr:colOff>
                    <xdr:row>118</xdr:row>
                    <xdr:rowOff>257175</xdr:rowOff>
                  </to>
                </anchor>
              </controlPr>
            </control>
          </mc:Choice>
        </mc:AlternateContent>
        <mc:AlternateContent xmlns:mc="http://schemas.openxmlformats.org/markup-compatibility/2006">
          <mc:Choice Requires="x14">
            <control shapeId="11339" r:id="rId57" name="Check Box 75">
              <controlPr defaultSize="0" autoFill="0" autoLine="0" autoPict="0">
                <anchor moveWithCells="1">
                  <from>
                    <xdr:col>2</xdr:col>
                    <xdr:colOff>171450</xdr:colOff>
                    <xdr:row>119</xdr:row>
                    <xdr:rowOff>66675</xdr:rowOff>
                  </from>
                  <to>
                    <xdr:col>2</xdr:col>
                    <xdr:colOff>400050</xdr:colOff>
                    <xdr:row>119</xdr:row>
                    <xdr:rowOff>257175</xdr:rowOff>
                  </to>
                </anchor>
              </controlPr>
            </control>
          </mc:Choice>
        </mc:AlternateContent>
        <mc:AlternateContent xmlns:mc="http://schemas.openxmlformats.org/markup-compatibility/2006">
          <mc:Choice Requires="x14">
            <control shapeId="11340" r:id="rId58" name="Check Box 76">
              <controlPr defaultSize="0" autoFill="0" autoLine="0" autoPict="0">
                <anchor moveWithCells="1">
                  <from>
                    <xdr:col>2</xdr:col>
                    <xdr:colOff>171450</xdr:colOff>
                    <xdr:row>120</xdr:row>
                    <xdr:rowOff>66675</xdr:rowOff>
                  </from>
                  <to>
                    <xdr:col>2</xdr:col>
                    <xdr:colOff>400050</xdr:colOff>
                    <xdr:row>120</xdr:row>
                    <xdr:rowOff>257175</xdr:rowOff>
                  </to>
                </anchor>
              </controlPr>
            </control>
          </mc:Choice>
        </mc:AlternateContent>
        <mc:AlternateContent xmlns:mc="http://schemas.openxmlformats.org/markup-compatibility/2006">
          <mc:Choice Requires="x14">
            <control shapeId="11341" r:id="rId59" name="Check Box 77">
              <controlPr defaultSize="0" autoFill="0" autoLine="0" autoPict="0">
                <anchor moveWithCells="1">
                  <from>
                    <xdr:col>2</xdr:col>
                    <xdr:colOff>171450</xdr:colOff>
                    <xdr:row>89</xdr:row>
                    <xdr:rowOff>66675</xdr:rowOff>
                  </from>
                  <to>
                    <xdr:col>2</xdr:col>
                    <xdr:colOff>400050</xdr:colOff>
                    <xdr:row>89</xdr:row>
                    <xdr:rowOff>257175</xdr:rowOff>
                  </to>
                </anchor>
              </controlPr>
            </control>
          </mc:Choice>
        </mc:AlternateContent>
        <mc:AlternateContent xmlns:mc="http://schemas.openxmlformats.org/markup-compatibility/2006">
          <mc:Choice Requires="x14">
            <control shapeId="11342" r:id="rId60" name="Check Box 78">
              <controlPr defaultSize="0" autoFill="0" autoLine="0" autoPict="0">
                <anchor moveWithCells="1">
                  <from>
                    <xdr:col>2</xdr:col>
                    <xdr:colOff>171450</xdr:colOff>
                    <xdr:row>89</xdr:row>
                    <xdr:rowOff>66675</xdr:rowOff>
                  </from>
                  <to>
                    <xdr:col>2</xdr:col>
                    <xdr:colOff>400050</xdr:colOff>
                    <xdr:row>89</xdr:row>
                    <xdr:rowOff>257175</xdr:rowOff>
                  </to>
                </anchor>
              </controlPr>
            </control>
          </mc:Choice>
        </mc:AlternateContent>
        <mc:AlternateContent xmlns:mc="http://schemas.openxmlformats.org/markup-compatibility/2006">
          <mc:Choice Requires="x14">
            <control shapeId="11343" r:id="rId61" name="Check Box 79">
              <controlPr defaultSize="0" autoFill="0" autoLine="0" autoPict="0">
                <anchor moveWithCells="1">
                  <from>
                    <xdr:col>2</xdr:col>
                    <xdr:colOff>171450</xdr:colOff>
                    <xdr:row>88</xdr:row>
                    <xdr:rowOff>66675</xdr:rowOff>
                  </from>
                  <to>
                    <xdr:col>2</xdr:col>
                    <xdr:colOff>400050</xdr:colOff>
                    <xdr:row>88</xdr:row>
                    <xdr:rowOff>257175</xdr:rowOff>
                  </to>
                </anchor>
              </controlPr>
            </control>
          </mc:Choice>
        </mc:AlternateContent>
        <mc:AlternateContent xmlns:mc="http://schemas.openxmlformats.org/markup-compatibility/2006">
          <mc:Choice Requires="x14">
            <control shapeId="11344" r:id="rId62" name="Check Box 80">
              <controlPr defaultSize="0" autoFill="0" autoLine="0" autoPict="0">
                <anchor moveWithCells="1">
                  <from>
                    <xdr:col>2</xdr:col>
                    <xdr:colOff>171450</xdr:colOff>
                    <xdr:row>97</xdr:row>
                    <xdr:rowOff>66675</xdr:rowOff>
                  </from>
                  <to>
                    <xdr:col>2</xdr:col>
                    <xdr:colOff>400050</xdr:colOff>
                    <xdr:row>97</xdr:row>
                    <xdr:rowOff>257175</xdr:rowOff>
                  </to>
                </anchor>
              </controlPr>
            </control>
          </mc:Choice>
        </mc:AlternateContent>
        <mc:AlternateContent xmlns:mc="http://schemas.openxmlformats.org/markup-compatibility/2006">
          <mc:Choice Requires="x14">
            <control shapeId="11345" r:id="rId63" name="Check Box 81">
              <controlPr defaultSize="0" autoFill="0" autoLine="0" autoPict="0">
                <anchor moveWithCells="1">
                  <from>
                    <xdr:col>2</xdr:col>
                    <xdr:colOff>171450</xdr:colOff>
                    <xdr:row>96</xdr:row>
                    <xdr:rowOff>66675</xdr:rowOff>
                  </from>
                  <to>
                    <xdr:col>2</xdr:col>
                    <xdr:colOff>400050</xdr:colOff>
                    <xdr:row>96</xdr:row>
                    <xdr:rowOff>257175</xdr:rowOff>
                  </to>
                </anchor>
              </controlPr>
            </control>
          </mc:Choice>
        </mc:AlternateContent>
        <mc:AlternateContent xmlns:mc="http://schemas.openxmlformats.org/markup-compatibility/2006">
          <mc:Choice Requires="x14">
            <control shapeId="11346" r:id="rId64" name="Check Box 82">
              <controlPr defaultSize="0" autoFill="0" autoLine="0" autoPict="0">
                <anchor moveWithCells="1">
                  <from>
                    <xdr:col>2</xdr:col>
                    <xdr:colOff>171450</xdr:colOff>
                    <xdr:row>95</xdr:row>
                    <xdr:rowOff>66675</xdr:rowOff>
                  </from>
                  <to>
                    <xdr:col>2</xdr:col>
                    <xdr:colOff>400050</xdr:colOff>
                    <xdr:row>95</xdr:row>
                    <xdr:rowOff>257175</xdr:rowOff>
                  </to>
                </anchor>
              </controlPr>
            </control>
          </mc:Choice>
        </mc:AlternateContent>
        <mc:AlternateContent xmlns:mc="http://schemas.openxmlformats.org/markup-compatibility/2006">
          <mc:Choice Requires="x14">
            <control shapeId="11348" r:id="rId65" name="Check Box 84">
              <controlPr defaultSize="0" autoFill="0" autoLine="0" autoPict="0">
                <anchor moveWithCells="1">
                  <from>
                    <xdr:col>2</xdr:col>
                    <xdr:colOff>171450</xdr:colOff>
                    <xdr:row>94</xdr:row>
                    <xdr:rowOff>66675</xdr:rowOff>
                  </from>
                  <to>
                    <xdr:col>2</xdr:col>
                    <xdr:colOff>400050</xdr:colOff>
                    <xdr:row>94</xdr:row>
                    <xdr:rowOff>257175</xdr:rowOff>
                  </to>
                </anchor>
              </controlPr>
            </control>
          </mc:Choice>
        </mc:AlternateContent>
        <mc:AlternateContent xmlns:mc="http://schemas.openxmlformats.org/markup-compatibility/2006">
          <mc:Choice Requires="x14">
            <control shapeId="11349" r:id="rId66" name="Check Box 85">
              <controlPr defaultSize="0" autoFill="0" autoLine="0" autoPict="0">
                <anchor moveWithCells="1">
                  <from>
                    <xdr:col>2</xdr:col>
                    <xdr:colOff>171450</xdr:colOff>
                    <xdr:row>39</xdr:row>
                    <xdr:rowOff>66675</xdr:rowOff>
                  </from>
                  <to>
                    <xdr:col>2</xdr:col>
                    <xdr:colOff>400050</xdr:colOff>
                    <xdr:row>39</xdr:row>
                    <xdr:rowOff>257175</xdr:rowOff>
                  </to>
                </anchor>
              </controlPr>
            </control>
          </mc:Choice>
        </mc:AlternateContent>
        <mc:AlternateContent xmlns:mc="http://schemas.openxmlformats.org/markup-compatibility/2006">
          <mc:Choice Requires="x14">
            <control shapeId="11350" r:id="rId67" name="Check Box 86">
              <controlPr defaultSize="0" autoFill="0" autoLine="0" autoPict="0">
                <anchor moveWithCells="1">
                  <from>
                    <xdr:col>2</xdr:col>
                    <xdr:colOff>171450</xdr:colOff>
                    <xdr:row>29</xdr:row>
                    <xdr:rowOff>66675</xdr:rowOff>
                  </from>
                  <to>
                    <xdr:col>2</xdr:col>
                    <xdr:colOff>400050</xdr:colOff>
                    <xdr:row>29</xdr:row>
                    <xdr:rowOff>257175</xdr:rowOff>
                  </to>
                </anchor>
              </controlPr>
            </control>
          </mc:Choice>
        </mc:AlternateContent>
        <mc:AlternateContent xmlns:mc="http://schemas.openxmlformats.org/markup-compatibility/2006">
          <mc:Choice Requires="x14">
            <control shapeId="11351" r:id="rId68" name="Check Box 87">
              <controlPr defaultSize="0" autoFill="0" autoLine="0" autoPict="0">
                <anchor moveWithCells="1">
                  <from>
                    <xdr:col>2</xdr:col>
                    <xdr:colOff>171450</xdr:colOff>
                    <xdr:row>28</xdr:row>
                    <xdr:rowOff>66675</xdr:rowOff>
                  </from>
                  <to>
                    <xdr:col>2</xdr:col>
                    <xdr:colOff>400050</xdr:colOff>
                    <xdr:row>28</xdr:row>
                    <xdr:rowOff>257175</xdr:rowOff>
                  </to>
                </anchor>
              </controlPr>
            </control>
          </mc:Choice>
        </mc:AlternateContent>
        <mc:AlternateContent xmlns:mc="http://schemas.openxmlformats.org/markup-compatibility/2006">
          <mc:Choice Requires="x14">
            <control shapeId="11352" r:id="rId69" name="Check Box 88">
              <controlPr defaultSize="0" autoFill="0" autoLine="0" autoPict="0">
                <anchor moveWithCells="1">
                  <from>
                    <xdr:col>2</xdr:col>
                    <xdr:colOff>171450</xdr:colOff>
                    <xdr:row>29</xdr:row>
                    <xdr:rowOff>66675</xdr:rowOff>
                  </from>
                  <to>
                    <xdr:col>2</xdr:col>
                    <xdr:colOff>400050</xdr:colOff>
                    <xdr:row>29</xdr:row>
                    <xdr:rowOff>257175</xdr:rowOff>
                  </to>
                </anchor>
              </controlPr>
            </control>
          </mc:Choice>
        </mc:AlternateContent>
        <mc:AlternateContent xmlns:mc="http://schemas.openxmlformats.org/markup-compatibility/2006">
          <mc:Choice Requires="x14">
            <control shapeId="11353" r:id="rId70" name="Check Box 89">
              <controlPr defaultSize="0" autoFill="0" autoLine="0" autoPict="0">
                <anchor moveWithCells="1">
                  <from>
                    <xdr:col>2</xdr:col>
                    <xdr:colOff>171450</xdr:colOff>
                    <xdr:row>56</xdr:row>
                    <xdr:rowOff>66675</xdr:rowOff>
                  </from>
                  <to>
                    <xdr:col>2</xdr:col>
                    <xdr:colOff>400050</xdr:colOff>
                    <xdr:row>56</xdr:row>
                    <xdr:rowOff>257175</xdr:rowOff>
                  </to>
                </anchor>
              </controlPr>
            </control>
          </mc:Choice>
        </mc:AlternateContent>
        <mc:AlternateContent xmlns:mc="http://schemas.openxmlformats.org/markup-compatibility/2006">
          <mc:Choice Requires="x14">
            <control shapeId="11354" r:id="rId71" name="Check Box 90">
              <controlPr defaultSize="0" autoFill="0" autoLine="0" autoPict="0">
                <anchor moveWithCells="1">
                  <from>
                    <xdr:col>2</xdr:col>
                    <xdr:colOff>171450</xdr:colOff>
                    <xdr:row>57</xdr:row>
                    <xdr:rowOff>66675</xdr:rowOff>
                  </from>
                  <to>
                    <xdr:col>2</xdr:col>
                    <xdr:colOff>400050</xdr:colOff>
                    <xdr:row>57</xdr:row>
                    <xdr:rowOff>257175</xdr:rowOff>
                  </to>
                </anchor>
              </controlPr>
            </control>
          </mc:Choice>
        </mc:AlternateContent>
        <mc:AlternateContent xmlns:mc="http://schemas.openxmlformats.org/markup-compatibility/2006">
          <mc:Choice Requires="x14">
            <control shapeId="11355" r:id="rId72" name="Check Box 91">
              <controlPr defaultSize="0" autoFill="0" autoLine="0" autoPict="0">
                <anchor moveWithCells="1">
                  <from>
                    <xdr:col>2</xdr:col>
                    <xdr:colOff>171450</xdr:colOff>
                    <xdr:row>58</xdr:row>
                    <xdr:rowOff>66675</xdr:rowOff>
                  </from>
                  <to>
                    <xdr:col>2</xdr:col>
                    <xdr:colOff>400050</xdr:colOff>
                    <xdr:row>58</xdr:row>
                    <xdr:rowOff>257175</xdr:rowOff>
                  </to>
                </anchor>
              </controlPr>
            </control>
          </mc:Choice>
        </mc:AlternateContent>
        <mc:AlternateContent xmlns:mc="http://schemas.openxmlformats.org/markup-compatibility/2006">
          <mc:Choice Requires="x14">
            <control shapeId="11356" r:id="rId73" name="Check Box 92">
              <controlPr defaultSize="0" autoFill="0" autoLine="0" autoPict="0">
                <anchor moveWithCells="1">
                  <from>
                    <xdr:col>2</xdr:col>
                    <xdr:colOff>171450</xdr:colOff>
                    <xdr:row>59</xdr:row>
                    <xdr:rowOff>0</xdr:rowOff>
                  </from>
                  <to>
                    <xdr:col>2</xdr:col>
                    <xdr:colOff>400050</xdr:colOff>
                    <xdr:row>59</xdr:row>
                    <xdr:rowOff>190500</xdr:rowOff>
                  </to>
                </anchor>
              </controlPr>
            </control>
          </mc:Choice>
        </mc:AlternateContent>
        <mc:AlternateContent xmlns:mc="http://schemas.openxmlformats.org/markup-compatibility/2006">
          <mc:Choice Requires="x14">
            <control shapeId="11358" r:id="rId74" name="Check Box 94">
              <controlPr defaultSize="0" autoFill="0" autoLine="0" autoPict="0">
                <anchor moveWithCells="1">
                  <from>
                    <xdr:col>2</xdr:col>
                    <xdr:colOff>171450</xdr:colOff>
                    <xdr:row>66</xdr:row>
                    <xdr:rowOff>66675</xdr:rowOff>
                  </from>
                  <to>
                    <xdr:col>2</xdr:col>
                    <xdr:colOff>400050</xdr:colOff>
                    <xdr:row>66</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A1AFE-D4AC-4EB5-9912-B990AA8A2494}">
  <sheetPr codeName="Sheet2">
    <tabColor rgb="FFC3DDFD"/>
  </sheetPr>
  <dimension ref="A2:A61"/>
  <sheetViews>
    <sheetView workbookViewId="0">
      <selection activeCell="A3" sqref="A3"/>
    </sheetView>
  </sheetViews>
  <sheetFormatPr defaultRowHeight="15" x14ac:dyDescent="0.25"/>
  <cols>
    <col min="1" max="1" width="87.85546875" customWidth="1"/>
  </cols>
  <sheetData>
    <row r="2" spans="1:1" x14ac:dyDescent="0.25">
      <c r="A2" s="112" t="s">
        <v>97</v>
      </c>
    </row>
    <row r="3" spans="1:1" x14ac:dyDescent="0.25">
      <c r="A3" s="113" t="s">
        <v>96</v>
      </c>
    </row>
    <row r="5" spans="1:1" x14ac:dyDescent="0.25">
      <c r="A5" s="31" t="s">
        <v>48</v>
      </c>
    </row>
    <row r="6" spans="1:1" x14ac:dyDescent="0.25">
      <c r="A6" s="30" t="s">
        <v>22</v>
      </c>
    </row>
    <row r="7" spans="1:1" x14ac:dyDescent="0.25">
      <c r="A7" s="30" t="s">
        <v>24</v>
      </c>
    </row>
    <row r="8" spans="1:1" x14ac:dyDescent="0.25">
      <c r="A8" s="30" t="s">
        <v>25</v>
      </c>
    </row>
    <row r="11" spans="1:1" x14ac:dyDescent="0.25">
      <c r="A11" s="31" t="s">
        <v>49</v>
      </c>
    </row>
    <row r="12" spans="1:1" x14ac:dyDescent="0.25">
      <c r="A12" s="30" t="s">
        <v>30</v>
      </c>
    </row>
    <row r="13" spans="1:1" x14ac:dyDescent="0.25">
      <c r="A13" s="30" t="s">
        <v>31</v>
      </c>
    </row>
    <row r="14" spans="1:1" x14ac:dyDescent="0.25">
      <c r="A14" s="30" t="s">
        <v>32</v>
      </c>
    </row>
    <row r="15" spans="1:1" x14ac:dyDescent="0.25">
      <c r="A15" s="30" t="s">
        <v>33</v>
      </c>
    </row>
    <row r="16" spans="1:1" x14ac:dyDescent="0.25">
      <c r="A16" s="30" t="s">
        <v>34</v>
      </c>
    </row>
    <row r="17" spans="1:1" x14ac:dyDescent="0.25">
      <c r="A17" s="30" t="s">
        <v>35</v>
      </c>
    </row>
    <row r="18" spans="1:1" x14ac:dyDescent="0.25">
      <c r="A18" s="30" t="s">
        <v>36</v>
      </c>
    </row>
    <row r="19" spans="1:1" x14ac:dyDescent="0.25">
      <c r="A19" s="30" t="s">
        <v>37</v>
      </c>
    </row>
    <row r="20" spans="1:1" x14ac:dyDescent="0.25">
      <c r="A20" s="30" t="s">
        <v>38</v>
      </c>
    </row>
    <row r="21" spans="1:1" x14ac:dyDescent="0.25">
      <c r="A21" s="30" t="s">
        <v>39</v>
      </c>
    </row>
    <row r="22" spans="1:1" x14ac:dyDescent="0.25">
      <c r="A22" s="30" t="s">
        <v>40</v>
      </c>
    </row>
    <row r="23" spans="1:1" x14ac:dyDescent="0.25">
      <c r="A23" s="30" t="s">
        <v>41</v>
      </c>
    </row>
    <row r="24" spans="1:1" x14ac:dyDescent="0.25">
      <c r="A24" s="30" t="s">
        <v>42</v>
      </c>
    </row>
    <row r="25" spans="1:1" x14ac:dyDescent="0.25">
      <c r="A25" s="30" t="s">
        <v>43</v>
      </c>
    </row>
    <row r="26" spans="1:1" x14ac:dyDescent="0.25">
      <c r="A26" s="30" t="s">
        <v>44</v>
      </c>
    </row>
    <row r="27" spans="1:1" x14ac:dyDescent="0.25">
      <c r="A27" s="30" t="s">
        <v>45</v>
      </c>
    </row>
    <row r="28" spans="1:1" x14ac:dyDescent="0.25">
      <c r="A28" s="30" t="s">
        <v>46</v>
      </c>
    </row>
    <row r="29" spans="1:1" x14ac:dyDescent="0.25">
      <c r="A29" s="30" t="s">
        <v>47</v>
      </c>
    </row>
    <row r="32" spans="1:1" x14ac:dyDescent="0.25">
      <c r="A32" s="107" t="s">
        <v>61</v>
      </c>
    </row>
    <row r="33" spans="1:1" x14ac:dyDescent="0.25">
      <c r="A33" s="108" t="s">
        <v>58</v>
      </c>
    </row>
    <row r="34" spans="1:1" x14ac:dyDescent="0.25">
      <c r="A34" s="108" t="s">
        <v>60</v>
      </c>
    </row>
    <row r="35" spans="1:1" x14ac:dyDescent="0.25">
      <c r="A35" s="108" t="s">
        <v>68</v>
      </c>
    </row>
    <row r="36" spans="1:1" x14ac:dyDescent="0.25">
      <c r="A36" s="108" t="s">
        <v>59</v>
      </c>
    </row>
    <row r="38" spans="1:1" x14ac:dyDescent="0.25">
      <c r="A38" s="107" t="s">
        <v>65</v>
      </c>
    </row>
    <row r="39" spans="1:1" x14ac:dyDescent="0.25">
      <c r="A39" s="108" t="s">
        <v>63</v>
      </c>
    </row>
    <row r="40" spans="1:1" x14ac:dyDescent="0.25">
      <c r="A40" s="108" t="s">
        <v>64</v>
      </c>
    </row>
    <row r="42" spans="1:1" x14ac:dyDescent="0.25">
      <c r="A42" s="107" t="s">
        <v>69</v>
      </c>
    </row>
    <row r="43" spans="1:1" x14ac:dyDescent="0.25">
      <c r="A43" s="109" t="s">
        <v>30</v>
      </c>
    </row>
    <row r="44" spans="1:1" x14ac:dyDescent="0.25">
      <c r="A44" s="109" t="s">
        <v>31</v>
      </c>
    </row>
    <row r="45" spans="1:1" x14ac:dyDescent="0.25">
      <c r="A45" s="109" t="s">
        <v>32</v>
      </c>
    </row>
    <row r="46" spans="1:1" x14ac:dyDescent="0.25">
      <c r="A46" s="109" t="s">
        <v>33</v>
      </c>
    </row>
    <row r="47" spans="1:1" x14ac:dyDescent="0.25">
      <c r="A47" s="109" t="s">
        <v>34</v>
      </c>
    </row>
    <row r="48" spans="1:1" x14ac:dyDescent="0.25">
      <c r="A48" s="109" t="s">
        <v>35</v>
      </c>
    </row>
    <row r="49" spans="1:1" x14ac:dyDescent="0.25">
      <c r="A49" s="109" t="s">
        <v>36</v>
      </c>
    </row>
    <row r="50" spans="1:1" x14ac:dyDescent="0.25">
      <c r="A50" s="109" t="s">
        <v>37</v>
      </c>
    </row>
    <row r="51" spans="1:1" x14ac:dyDescent="0.25">
      <c r="A51" s="109" t="s">
        <v>38</v>
      </c>
    </row>
    <row r="52" spans="1:1" x14ac:dyDescent="0.25">
      <c r="A52" s="109" t="s">
        <v>39</v>
      </c>
    </row>
    <row r="53" spans="1:1" x14ac:dyDescent="0.25">
      <c r="A53" s="109" t="s">
        <v>40</v>
      </c>
    </row>
    <row r="54" spans="1:1" x14ac:dyDescent="0.25">
      <c r="A54" s="109" t="s">
        <v>41</v>
      </c>
    </row>
    <row r="55" spans="1:1" x14ac:dyDescent="0.25">
      <c r="A55" s="109" t="s">
        <v>42</v>
      </c>
    </row>
    <row r="56" spans="1:1" x14ac:dyDescent="0.25">
      <c r="A56" s="109" t="s">
        <v>43</v>
      </c>
    </row>
    <row r="57" spans="1:1" x14ac:dyDescent="0.25">
      <c r="A57" s="109" t="s">
        <v>44</v>
      </c>
    </row>
    <row r="58" spans="1:1" x14ac:dyDescent="0.25">
      <c r="A58" s="109" t="s">
        <v>45</v>
      </c>
    </row>
    <row r="59" spans="1:1" x14ac:dyDescent="0.25">
      <c r="A59" s="109" t="s">
        <v>46</v>
      </c>
    </row>
    <row r="60" spans="1:1" x14ac:dyDescent="0.25">
      <c r="A60" s="109" t="s">
        <v>47</v>
      </c>
    </row>
    <row r="61" spans="1:1" x14ac:dyDescent="0.25">
      <c r="A61" s="109" t="s">
        <v>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0CA06-5DCA-4DEF-85D6-25896DD90BE1}">
  <sheetPr codeName="Sheet6"/>
  <dimension ref="A2:I7"/>
  <sheetViews>
    <sheetView workbookViewId="0">
      <selection activeCell="C9" sqref="C9"/>
    </sheetView>
  </sheetViews>
  <sheetFormatPr defaultRowHeight="15" x14ac:dyDescent="0.25"/>
  <cols>
    <col min="1" max="1" width="23" customWidth="1"/>
    <col min="2" max="2" width="23.140625" customWidth="1"/>
    <col min="3" max="3" width="25.42578125" customWidth="1"/>
    <col min="4" max="4" width="20.140625" customWidth="1"/>
    <col min="5" max="5" width="37" customWidth="1"/>
    <col min="6" max="6" width="17" customWidth="1"/>
    <col min="7" max="7" width="12.28515625" customWidth="1"/>
    <col min="8" max="8" width="19.85546875" customWidth="1"/>
    <col min="9" max="9" width="27.5703125" bestFit="1" customWidth="1"/>
  </cols>
  <sheetData>
    <row r="2" spans="1:9" x14ac:dyDescent="0.25">
      <c r="A2" s="106" t="s">
        <v>99</v>
      </c>
    </row>
    <row r="3" spans="1:9" x14ac:dyDescent="0.25">
      <c r="A3" s="106"/>
    </row>
    <row r="4" spans="1:9" x14ac:dyDescent="0.25">
      <c r="A4" s="113" t="s">
        <v>96</v>
      </c>
      <c r="B4" s="113" t="s">
        <v>98</v>
      </c>
    </row>
    <row r="5" spans="1:9" x14ac:dyDescent="0.25">
      <c r="A5" s="113"/>
      <c r="B5" s="106"/>
    </row>
    <row r="6" spans="1:9" ht="45" x14ac:dyDescent="0.25">
      <c r="A6" s="111" t="s">
        <v>11</v>
      </c>
      <c r="B6" s="111" t="s">
        <v>12</v>
      </c>
      <c r="C6" s="111" t="s">
        <v>28</v>
      </c>
      <c r="D6" s="111" t="s">
        <v>13</v>
      </c>
      <c r="E6" s="111" t="s">
        <v>27</v>
      </c>
      <c r="F6" s="111" t="s">
        <v>67</v>
      </c>
      <c r="G6" s="111" t="s">
        <v>29</v>
      </c>
      <c r="H6" s="111" t="s">
        <v>66</v>
      </c>
      <c r="I6" s="111" t="s">
        <v>57</v>
      </c>
    </row>
    <row r="7" spans="1:9" x14ac:dyDescent="0.25">
      <c r="A7" s="110">
        <f>Introduction!$F32</f>
        <v>0</v>
      </c>
      <c r="B7" s="110">
        <f>Introduction!$F33</f>
        <v>0</v>
      </c>
      <c r="C7" s="110">
        <f>Introduction!$F34</f>
        <v>0</v>
      </c>
      <c r="D7" s="110">
        <f>Introduction!$F35</f>
        <v>0</v>
      </c>
      <c r="E7" s="110">
        <f>Introduction!$F36</f>
        <v>0</v>
      </c>
      <c r="F7" s="110">
        <f>Introduction!$F37</f>
        <v>0</v>
      </c>
      <c r="G7" s="110">
        <f>Introduction!$F38</f>
        <v>0</v>
      </c>
      <c r="H7" s="110">
        <f>Introduction!$F39</f>
        <v>0</v>
      </c>
      <c r="I7" s="110">
        <f>Introduction!$F40</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Introduction</vt:lpstr>
      <vt:lpstr>CEWASTE consultation sheet 2</vt:lpstr>
      <vt:lpstr>CEWASTE consultation sheet 3</vt:lpstr>
      <vt:lpstr>References</vt:lpstr>
      <vt:lpstr>Sheet2</vt:lpstr>
      <vt:lpstr>References!_Hlk25148240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dc:creator>
  <cp:lastModifiedBy>James Horne</cp:lastModifiedBy>
  <cp:lastPrinted>2017-12-19T13:29:35Z</cp:lastPrinted>
  <dcterms:created xsi:type="dcterms:W3CDTF">2017-10-17T09:46:44Z</dcterms:created>
  <dcterms:modified xsi:type="dcterms:W3CDTF">2019-12-05T14:36:58Z</dcterms:modified>
</cp:coreProperties>
</file>